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арша" sheetId="1" r:id="rId1"/>
    <sheet name="середня" sheetId="2" r:id="rId2"/>
    <sheet name="молодша" sheetId="3" r:id="rId3"/>
  </sheets>
  <definedNames/>
  <calcPr fullCalcOnLoad="1"/>
</workbook>
</file>

<file path=xl/sharedStrings.xml><?xml version="1.0" encoding="utf-8"?>
<sst xmlns="http://schemas.openxmlformats.org/spreadsheetml/2006/main" count="139" uniqueCount="58">
  <si>
    <t>№</t>
  </si>
  <si>
    <t>Команда</t>
  </si>
  <si>
    <t>район</t>
  </si>
  <si>
    <t>середня вікова група</t>
  </si>
  <si>
    <t>старша вікова група</t>
  </si>
  <si>
    <t>основне</t>
  </si>
  <si>
    <t>додаткове</t>
  </si>
  <si>
    <t>керівники</t>
  </si>
  <si>
    <t>результат</t>
  </si>
  <si>
    <t>сума</t>
  </si>
  <si>
    <t>сума штрафу</t>
  </si>
  <si>
    <t>керіник</t>
  </si>
  <si>
    <t>сума балів</t>
  </si>
  <si>
    <t>нараховані бали за виконані завдання</t>
  </si>
  <si>
    <t xml:space="preserve">час </t>
  </si>
  <si>
    <t xml:space="preserve"> старту</t>
  </si>
  <si>
    <t xml:space="preserve"> фінішу</t>
  </si>
  <si>
    <t xml:space="preserve"> роботи </t>
  </si>
  <si>
    <t>невірно відкриті та втрачені карточки завдань</t>
  </si>
  <si>
    <t>невірно відкриті карточки завдань</t>
  </si>
  <si>
    <t>втрачені карточки завдань</t>
  </si>
  <si>
    <t>сума штрафів за  карточки</t>
  </si>
  <si>
    <t>штраф за перевищення часу</t>
  </si>
  <si>
    <t>час</t>
  </si>
  <si>
    <t>місце</t>
  </si>
  <si>
    <t>Головний суддя</t>
  </si>
  <si>
    <t>перевищення контрольного часу</t>
  </si>
  <si>
    <t>ПОПЕРЕДНІЙ ПРОТОКОЛ РЕЗУЛЬТАТІВ КРАЄЗНАВЧОГО КВЕСТУ</t>
  </si>
  <si>
    <t>молодша вікова група</t>
  </si>
  <si>
    <t>№ 62</t>
  </si>
  <si>
    <t>Дарницький</t>
  </si>
  <si>
    <t>№ 291</t>
  </si>
  <si>
    <t>ЦДЮТ</t>
  </si>
  <si>
    <t>№ 329</t>
  </si>
  <si>
    <t>№ 51</t>
  </si>
  <si>
    <t>Печерський</t>
  </si>
  <si>
    <t>№ 178</t>
  </si>
  <si>
    <t>АГУ</t>
  </si>
  <si>
    <t>Дніпровський</t>
  </si>
  <si>
    <t>Деснянський</t>
  </si>
  <si>
    <t>№ 284</t>
  </si>
  <si>
    <t>№ 136</t>
  </si>
  <si>
    <t>№ 290</t>
  </si>
  <si>
    <t>№ 160</t>
  </si>
  <si>
    <t>Голосіївський</t>
  </si>
  <si>
    <t>№ 283</t>
  </si>
  <si>
    <t>Солом’янський</t>
  </si>
  <si>
    <t>№ 128</t>
  </si>
  <si>
    <t>№ 67</t>
  </si>
  <si>
    <t>№ 241</t>
  </si>
  <si>
    <t>№ 237</t>
  </si>
  <si>
    <t>Лиховид О.В.</t>
  </si>
  <si>
    <t>І</t>
  </si>
  <si>
    <t>ІІ</t>
  </si>
  <si>
    <t>ІІІ</t>
  </si>
  <si>
    <t xml:space="preserve">№ 171 </t>
  </si>
  <si>
    <t>Рус. ліцей</t>
  </si>
  <si>
    <t>роботи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</si>
</sst>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400]h:mm:ss\ AM/PM"/>
    <numFmt numFmtId="194" formatCode="[$-FC19]d\ mmmm\ yyyy\ &quot;г.&quot;"/>
    <numFmt numFmtId="195" formatCode="h:mm;@"/>
  </numFmts>
  <fonts count="6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10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92" fontId="1" fillId="0" borderId="0" xfId="0" applyNumberFormat="1" applyFont="1" applyBorder="1" applyAlignment="1">
      <alignment horizontal="center"/>
    </xf>
    <xf numFmtId="19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92" fontId="56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92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192" fontId="4" fillId="0" borderId="0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vertical="center"/>
    </xf>
    <xf numFmtId="192" fontId="1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1" xfId="0" applyFont="1" applyBorder="1" applyAlignment="1">
      <alignment vertical="center"/>
    </xf>
    <xf numFmtId="192" fontId="1" fillId="0" borderId="11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192" fontId="1" fillId="0" borderId="12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/>
    </xf>
    <xf numFmtId="19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2" fontId="57" fillId="0" borderId="0" xfId="0" applyNumberFormat="1" applyFont="1" applyFill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92" fontId="4" fillId="0" borderId="0" xfId="0" applyNumberFormat="1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192" fontId="1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20" fontId="30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20" fontId="30" fillId="0" borderId="23" xfId="0" applyNumberFormat="1" applyFont="1" applyBorder="1" applyAlignment="1">
      <alignment horizontal="center" vertical="center" wrapText="1"/>
    </xf>
    <xf numFmtId="20" fontId="30" fillId="0" borderId="24" xfId="0" applyNumberFormat="1" applyFont="1" applyBorder="1" applyAlignment="1">
      <alignment horizontal="center" vertical="center" wrapText="1"/>
    </xf>
    <xf numFmtId="20" fontId="30" fillId="0" borderId="25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1" fontId="30" fillId="0" borderId="27" xfId="0" applyNumberFormat="1" applyFont="1" applyFill="1" applyBorder="1" applyAlignment="1">
      <alignment horizontal="center" vertical="center" wrapText="1"/>
    </xf>
    <xf numFmtId="1" fontId="58" fillId="0" borderId="27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2" fontId="30" fillId="0" borderId="13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2" fontId="30" fillId="0" borderId="28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0" fontId="30" fillId="0" borderId="13" xfId="0" applyNumberFormat="1" applyFont="1" applyBorder="1" applyAlignment="1">
      <alignment horizontal="center"/>
    </xf>
    <xf numFmtId="20" fontId="30" fillId="0" borderId="28" xfId="0" applyNumberFormat="1" applyFont="1" applyBorder="1" applyAlignment="1">
      <alignment horizontal="center"/>
    </xf>
    <xf numFmtId="20" fontId="30" fillId="0" borderId="10" xfId="0" applyNumberFormat="1" applyFont="1" applyBorder="1" applyAlignment="1">
      <alignment horizontal="center"/>
    </xf>
    <xf numFmtId="192" fontId="33" fillId="0" borderId="29" xfId="0" applyNumberFormat="1" applyFont="1" applyFill="1" applyBorder="1" applyAlignment="1">
      <alignment horizontal="center" vertical="center"/>
    </xf>
    <xf numFmtId="192" fontId="33" fillId="0" borderId="30" xfId="0" applyNumberFormat="1" applyFont="1" applyFill="1" applyBorder="1" applyAlignment="1">
      <alignment horizontal="center" vertical="center"/>
    </xf>
    <xf numFmtId="192" fontId="59" fillId="0" borderId="30" xfId="0" applyNumberFormat="1" applyFont="1" applyFill="1" applyBorder="1" applyAlignment="1">
      <alignment horizontal="center" vertical="center"/>
    </xf>
    <xf numFmtId="192" fontId="35" fillId="0" borderId="30" xfId="0" applyNumberFormat="1" applyFont="1" applyFill="1" applyBorder="1" applyAlignment="1">
      <alignment horizontal="center" vertical="center"/>
    </xf>
    <xf numFmtId="192" fontId="33" fillId="0" borderId="31" xfId="0" applyNumberFormat="1" applyFont="1" applyFill="1" applyBorder="1" applyAlignment="1">
      <alignment horizontal="center" vertical="center"/>
    </xf>
    <xf numFmtId="192" fontId="30" fillId="0" borderId="10" xfId="0" applyNumberFormat="1" applyFont="1" applyBorder="1" applyAlignment="1">
      <alignment horizontal="center" vertical="center"/>
    </xf>
    <xf numFmtId="192" fontId="30" fillId="0" borderId="32" xfId="0" applyNumberFormat="1" applyFont="1" applyBorder="1" applyAlignment="1">
      <alignment horizontal="center" vertical="center"/>
    </xf>
    <xf numFmtId="192" fontId="30" fillId="0" borderId="28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center"/>
    </xf>
    <xf numFmtId="20" fontId="30" fillId="0" borderId="14" xfId="0" applyNumberFormat="1" applyFont="1" applyBorder="1" applyAlignment="1">
      <alignment horizontal="center"/>
    </xf>
    <xf numFmtId="20" fontId="30" fillId="0" borderId="33" xfId="0" applyNumberFormat="1" applyFont="1" applyBorder="1" applyAlignment="1">
      <alignment horizontal="center"/>
    </xf>
    <xf numFmtId="20" fontId="30" fillId="0" borderId="11" xfId="0" applyNumberFormat="1" applyFont="1" applyBorder="1" applyAlignment="1">
      <alignment horizontal="center"/>
    </xf>
    <xf numFmtId="192" fontId="33" fillId="0" borderId="34" xfId="0" applyNumberFormat="1" applyFont="1" applyFill="1" applyBorder="1" applyAlignment="1">
      <alignment horizontal="center" vertical="center"/>
    </xf>
    <xf numFmtId="192" fontId="33" fillId="0" borderId="35" xfId="0" applyNumberFormat="1" applyFont="1" applyFill="1" applyBorder="1" applyAlignment="1">
      <alignment horizontal="center" vertical="center"/>
    </xf>
    <xf numFmtId="192" fontId="59" fillId="0" borderId="35" xfId="0" applyNumberFormat="1" applyFont="1" applyFill="1" applyBorder="1" applyAlignment="1">
      <alignment horizontal="center" vertical="center"/>
    </xf>
    <xf numFmtId="192" fontId="35" fillId="0" borderId="35" xfId="0" applyNumberFormat="1" applyFont="1" applyFill="1" applyBorder="1" applyAlignment="1">
      <alignment horizontal="center" vertical="center"/>
    </xf>
    <xf numFmtId="192" fontId="33" fillId="0" borderId="36" xfId="0" applyNumberFormat="1" applyFont="1" applyFill="1" applyBorder="1" applyAlignment="1">
      <alignment horizontal="center" vertical="center"/>
    </xf>
    <xf numFmtId="192" fontId="30" fillId="0" borderId="11" xfId="0" applyNumberFormat="1" applyFont="1" applyBorder="1" applyAlignment="1">
      <alignment horizontal="center" vertical="center"/>
    </xf>
    <xf numFmtId="192" fontId="30" fillId="0" borderId="37" xfId="0" applyNumberFormat="1" applyFont="1" applyBorder="1" applyAlignment="1">
      <alignment horizontal="center" vertical="center"/>
    </xf>
    <xf numFmtId="192" fontId="30" fillId="0" borderId="33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192" fontId="60" fillId="0" borderId="35" xfId="0" applyNumberFormat="1" applyFont="1" applyFill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30" fillId="0" borderId="38" xfId="0" applyNumberFormat="1" applyFont="1" applyBorder="1" applyAlignment="1">
      <alignment horizontal="center"/>
    </xf>
    <xf numFmtId="20" fontId="30" fillId="0" borderId="15" xfId="0" applyNumberFormat="1" applyFont="1" applyBorder="1" applyAlignment="1">
      <alignment horizontal="center"/>
    </xf>
    <xf numFmtId="20" fontId="30" fillId="0" borderId="38" xfId="0" applyNumberFormat="1" applyFont="1" applyBorder="1" applyAlignment="1">
      <alignment horizontal="center"/>
    </xf>
    <xf numFmtId="20" fontId="30" fillId="0" borderId="12" xfId="0" applyNumberFormat="1" applyFont="1" applyBorder="1" applyAlignment="1">
      <alignment horizontal="center"/>
    </xf>
    <xf numFmtId="192" fontId="36" fillId="0" borderId="39" xfId="0" applyNumberFormat="1" applyFont="1" applyFill="1" applyBorder="1" applyAlignment="1">
      <alignment horizontal="center" vertical="center"/>
    </xf>
    <xf numFmtId="192" fontId="33" fillId="0" borderId="40" xfId="0" applyNumberFormat="1" applyFont="1" applyFill="1" applyBorder="1" applyAlignment="1">
      <alignment horizontal="center" vertical="center"/>
    </xf>
    <xf numFmtId="192" fontId="59" fillId="0" borderId="40" xfId="0" applyNumberFormat="1" applyFont="1" applyFill="1" applyBorder="1" applyAlignment="1">
      <alignment horizontal="center" vertical="center"/>
    </xf>
    <xf numFmtId="192" fontId="33" fillId="0" borderId="41" xfId="0" applyNumberFormat="1" applyFont="1" applyFill="1" applyBorder="1" applyAlignment="1">
      <alignment horizontal="center" vertical="center"/>
    </xf>
    <xf numFmtId="192" fontId="30" fillId="0" borderId="12" xfId="0" applyNumberFormat="1" applyFont="1" applyBorder="1" applyAlignment="1">
      <alignment horizontal="center" vertical="center"/>
    </xf>
    <xf numFmtId="192" fontId="30" fillId="0" borderId="42" xfId="0" applyNumberFormat="1" applyFont="1" applyBorder="1" applyAlignment="1">
      <alignment horizontal="center" vertical="center"/>
    </xf>
    <xf numFmtId="192" fontId="30" fillId="0" borderId="38" xfId="0" applyNumberFormat="1" applyFont="1" applyBorder="1" applyAlignment="1">
      <alignment horizontal="center" vertical="center"/>
    </xf>
    <xf numFmtId="20" fontId="30" fillId="0" borderId="23" xfId="0" applyNumberFormat="1" applyFont="1" applyBorder="1" applyAlignment="1">
      <alignment horizontal="center" wrapText="1"/>
    </xf>
    <xf numFmtId="20" fontId="30" fillId="0" borderId="24" xfId="0" applyNumberFormat="1" applyFont="1" applyBorder="1" applyAlignment="1">
      <alignment horizontal="center" wrapText="1"/>
    </xf>
    <xf numFmtId="20" fontId="30" fillId="0" borderId="25" xfId="0" applyNumberFormat="1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0" fillId="0" borderId="43" xfId="0" applyNumberFormat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20" fontId="30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" fontId="30" fillId="0" borderId="45" xfId="0" applyNumberFormat="1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192" fontId="33" fillId="0" borderId="29" xfId="0" applyNumberFormat="1" applyFont="1" applyFill="1" applyBorder="1" applyAlignment="1">
      <alignment horizontal="center"/>
    </xf>
    <xf numFmtId="192" fontId="33" fillId="0" borderId="30" xfId="0" applyNumberFormat="1" applyFont="1" applyFill="1" applyBorder="1" applyAlignment="1">
      <alignment horizontal="center"/>
    </xf>
    <xf numFmtId="192" fontId="30" fillId="0" borderId="10" xfId="0" applyNumberFormat="1" applyFont="1" applyBorder="1" applyAlignment="1">
      <alignment horizontal="center"/>
    </xf>
    <xf numFmtId="192" fontId="30" fillId="0" borderId="32" xfId="0" applyNumberFormat="1" applyFont="1" applyBorder="1" applyAlignment="1">
      <alignment horizontal="center"/>
    </xf>
    <xf numFmtId="0" fontId="30" fillId="0" borderId="11" xfId="0" applyFont="1" applyBorder="1" applyAlignment="1">
      <alignment vertical="center"/>
    </xf>
    <xf numFmtId="192" fontId="33" fillId="0" borderId="34" xfId="0" applyNumberFormat="1" applyFont="1" applyFill="1" applyBorder="1" applyAlignment="1">
      <alignment horizontal="center"/>
    </xf>
    <xf numFmtId="192" fontId="33" fillId="0" borderId="35" xfId="0" applyNumberFormat="1" applyFont="1" applyFill="1" applyBorder="1" applyAlignment="1">
      <alignment horizontal="center"/>
    </xf>
    <xf numFmtId="192" fontId="30" fillId="0" borderId="11" xfId="0" applyNumberFormat="1" applyFont="1" applyBorder="1" applyAlignment="1">
      <alignment horizontal="center"/>
    </xf>
    <xf numFmtId="192" fontId="30" fillId="0" borderId="37" xfId="0" applyNumberFormat="1" applyFont="1" applyBorder="1" applyAlignment="1">
      <alignment horizontal="center"/>
    </xf>
    <xf numFmtId="192" fontId="60" fillId="0" borderId="35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vertical="center"/>
    </xf>
    <xf numFmtId="192" fontId="33" fillId="0" borderId="39" xfId="0" applyNumberFormat="1" applyFont="1" applyFill="1" applyBorder="1" applyAlignment="1">
      <alignment horizontal="center"/>
    </xf>
    <xf numFmtId="192" fontId="33" fillId="0" borderId="40" xfId="0" applyNumberFormat="1" applyFont="1" applyFill="1" applyBorder="1" applyAlignment="1">
      <alignment horizontal="center"/>
    </xf>
    <xf numFmtId="192" fontId="30" fillId="0" borderId="12" xfId="0" applyNumberFormat="1" applyFont="1" applyBorder="1" applyAlignment="1">
      <alignment horizontal="center"/>
    </xf>
    <xf numFmtId="192" fontId="30" fillId="0" borderId="42" xfId="0" applyNumberFormat="1" applyFont="1" applyBorder="1" applyAlignment="1">
      <alignment horizontal="center"/>
    </xf>
    <xf numFmtId="192" fontId="30" fillId="0" borderId="0" xfId="0" applyNumberFormat="1" applyFont="1" applyFill="1" applyBorder="1" applyAlignment="1">
      <alignment horizontal="center"/>
    </xf>
    <xf numFmtId="192" fontId="36" fillId="0" borderId="0" xfId="0" applyNumberFormat="1" applyFont="1" applyFill="1" applyBorder="1" applyAlignment="1">
      <alignment horizontal="center"/>
    </xf>
    <xf numFmtId="0" fontId="30" fillId="0" borderId="46" xfId="0" applyNumberFormat="1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195" fontId="30" fillId="0" borderId="13" xfId="0" applyNumberFormat="1" applyFont="1" applyBorder="1" applyAlignment="1">
      <alignment horizontal="center"/>
    </xf>
    <xf numFmtId="195" fontId="30" fillId="0" borderId="28" xfId="0" applyNumberFormat="1" applyFont="1" applyBorder="1" applyAlignment="1">
      <alignment horizontal="center"/>
    </xf>
    <xf numFmtId="195" fontId="30" fillId="0" borderId="10" xfId="0" applyNumberFormat="1" applyFont="1" applyBorder="1" applyAlignment="1">
      <alignment horizontal="center"/>
    </xf>
    <xf numFmtId="195" fontId="30" fillId="0" borderId="32" xfId="0" applyNumberFormat="1" applyFont="1" applyBorder="1" applyAlignment="1">
      <alignment horizontal="center"/>
    </xf>
    <xf numFmtId="0" fontId="30" fillId="0" borderId="48" xfId="0" applyNumberFormat="1" applyFont="1" applyBorder="1" applyAlignment="1">
      <alignment horizontal="center"/>
    </xf>
    <xf numFmtId="192" fontId="30" fillId="0" borderId="30" xfId="0" applyNumberFormat="1" applyFont="1" applyFill="1" applyBorder="1" applyAlignment="1">
      <alignment horizontal="center" vertical="center"/>
    </xf>
    <xf numFmtId="192" fontId="30" fillId="0" borderId="31" xfId="0" applyNumberFormat="1" applyFont="1" applyFill="1" applyBorder="1" applyAlignment="1">
      <alignment horizontal="center" vertical="center"/>
    </xf>
    <xf numFmtId="195" fontId="30" fillId="0" borderId="14" xfId="0" applyNumberFormat="1" applyFont="1" applyBorder="1" applyAlignment="1">
      <alignment horizontal="center"/>
    </xf>
    <xf numFmtId="195" fontId="30" fillId="0" borderId="33" xfId="0" applyNumberFormat="1" applyFont="1" applyBorder="1" applyAlignment="1">
      <alignment horizontal="center"/>
    </xf>
    <xf numFmtId="195" fontId="30" fillId="0" borderId="11" xfId="0" applyNumberFormat="1" applyFont="1" applyBorder="1" applyAlignment="1">
      <alignment horizontal="center"/>
    </xf>
    <xf numFmtId="195" fontId="30" fillId="0" borderId="49" xfId="0" applyNumberFormat="1" applyFont="1" applyBorder="1" applyAlignment="1">
      <alignment horizontal="center"/>
    </xf>
    <xf numFmtId="0" fontId="38" fillId="0" borderId="50" xfId="0" applyNumberFormat="1" applyFont="1" applyBorder="1" applyAlignment="1">
      <alignment horizontal="center"/>
    </xf>
    <xf numFmtId="192" fontId="30" fillId="0" borderId="35" xfId="0" applyNumberFormat="1" applyFont="1" applyFill="1" applyBorder="1" applyAlignment="1">
      <alignment horizontal="center" vertical="center"/>
    </xf>
    <xf numFmtId="192" fontId="38" fillId="0" borderId="35" xfId="0" applyNumberFormat="1" applyFont="1" applyFill="1" applyBorder="1" applyAlignment="1">
      <alignment horizontal="center" vertical="center"/>
    </xf>
    <xf numFmtId="192" fontId="30" fillId="0" borderId="36" xfId="0" applyNumberFormat="1" applyFont="1" applyFill="1" applyBorder="1" applyAlignment="1">
      <alignment horizontal="center" vertical="center"/>
    </xf>
    <xf numFmtId="0" fontId="30" fillId="0" borderId="50" xfId="0" applyNumberFormat="1" applyFont="1" applyBorder="1" applyAlignment="1">
      <alignment horizontal="center"/>
    </xf>
    <xf numFmtId="192" fontId="61" fillId="0" borderId="35" xfId="0" applyNumberFormat="1" applyFont="1" applyFill="1" applyBorder="1" applyAlignment="1">
      <alignment horizontal="center" vertical="center"/>
    </xf>
    <xf numFmtId="195" fontId="30" fillId="0" borderId="15" xfId="0" applyNumberFormat="1" applyFont="1" applyBorder="1" applyAlignment="1">
      <alignment horizontal="center"/>
    </xf>
    <xf numFmtId="195" fontId="30" fillId="0" borderId="38" xfId="0" applyNumberFormat="1" applyFont="1" applyBorder="1" applyAlignment="1">
      <alignment horizontal="center"/>
    </xf>
    <xf numFmtId="195" fontId="30" fillId="0" borderId="12" xfId="0" applyNumberFormat="1" applyFont="1" applyBorder="1" applyAlignment="1">
      <alignment horizontal="center"/>
    </xf>
    <xf numFmtId="195" fontId="30" fillId="0" borderId="51" xfId="0" applyNumberFormat="1" applyFont="1" applyBorder="1" applyAlignment="1">
      <alignment horizontal="center"/>
    </xf>
    <xf numFmtId="0" fontId="61" fillId="0" borderId="52" xfId="0" applyNumberFormat="1" applyFont="1" applyBorder="1" applyAlignment="1">
      <alignment horizontal="center" vertical="center"/>
    </xf>
    <xf numFmtId="192" fontId="61" fillId="0" borderId="40" xfId="0" applyNumberFormat="1" applyFont="1" applyFill="1" applyBorder="1" applyAlignment="1">
      <alignment horizontal="center" vertical="center"/>
    </xf>
    <xf numFmtId="192" fontId="30" fillId="0" borderId="40" xfId="0" applyNumberFormat="1" applyFont="1" applyFill="1" applyBorder="1" applyAlignment="1">
      <alignment horizontal="center" vertical="center"/>
    </xf>
    <xf numFmtId="192" fontId="30" fillId="0" borderId="41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192" fontId="3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.28125" style="2" customWidth="1"/>
    <col min="2" max="2" width="8.00390625" style="4" customWidth="1"/>
    <col min="3" max="3" width="12.140625" style="2" bestFit="1" customWidth="1"/>
    <col min="4" max="4" width="5.421875" style="3" customWidth="1"/>
    <col min="5" max="5" width="5.421875" style="5" customWidth="1"/>
    <col min="6" max="11" width="5.421875" style="20" customWidth="1"/>
    <col min="12" max="12" width="3.00390625" style="21" customWidth="1"/>
    <col min="13" max="44" width="3.00390625" style="22" customWidth="1"/>
    <col min="45" max="45" width="7.140625" style="23" customWidth="1"/>
    <col min="46" max="46" width="6.28125" style="23" customWidth="1"/>
    <col min="47" max="47" width="6.421875" style="23" customWidth="1"/>
    <col min="48" max="48" width="8.421875" style="23" customWidth="1"/>
    <col min="49" max="49" width="5.28125" style="19" customWidth="1"/>
  </cols>
  <sheetData>
    <row r="1" spans="2:48" ht="15.75">
      <c r="B1" s="56" t="s">
        <v>27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48" ht="15.7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46:49" ht="15.75">
      <c r="AT3" s="59">
        <v>42847</v>
      </c>
      <c r="AU3" s="56"/>
      <c r="AV3" s="56"/>
      <c r="AW3" s="56"/>
    </row>
    <row r="4" ht="16.5" thickBot="1"/>
    <row r="5" spans="1:49" s="19" customFormat="1" ht="27" customHeight="1" thickBot="1">
      <c r="A5" s="66" t="s">
        <v>0</v>
      </c>
      <c r="B5" s="66" t="s">
        <v>1</v>
      </c>
      <c r="C5" s="66" t="s">
        <v>2</v>
      </c>
      <c r="D5" s="144" t="s">
        <v>13</v>
      </c>
      <c r="E5" s="145"/>
      <c r="F5" s="145"/>
      <c r="G5" s="146"/>
      <c r="H5" s="147" t="s">
        <v>23</v>
      </c>
      <c r="I5" s="148"/>
      <c r="J5" s="149"/>
      <c r="K5" s="150" t="s">
        <v>26</v>
      </c>
      <c r="L5" s="81" t="s">
        <v>18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66" t="s">
        <v>21</v>
      </c>
      <c r="AT5" s="66" t="s">
        <v>22</v>
      </c>
      <c r="AU5" s="66" t="s">
        <v>10</v>
      </c>
      <c r="AV5" s="67" t="s">
        <v>8</v>
      </c>
      <c r="AW5" s="83" t="s">
        <v>24</v>
      </c>
    </row>
    <row r="6" spans="1:49" s="20" customFormat="1" ht="27" customHeight="1" thickBot="1">
      <c r="A6" s="73"/>
      <c r="B6" s="73"/>
      <c r="C6" s="73"/>
      <c r="D6" s="68" t="s">
        <v>5</v>
      </c>
      <c r="E6" s="69" t="s">
        <v>6</v>
      </c>
      <c r="F6" s="69" t="s">
        <v>7</v>
      </c>
      <c r="G6" s="70" t="s">
        <v>9</v>
      </c>
      <c r="H6" s="69" t="s">
        <v>15</v>
      </c>
      <c r="I6" s="69" t="s">
        <v>16</v>
      </c>
      <c r="J6" s="71" t="s">
        <v>57</v>
      </c>
      <c r="K6" s="151"/>
      <c r="L6" s="179">
        <v>0</v>
      </c>
      <c r="M6" s="85">
        <v>1</v>
      </c>
      <c r="N6" s="85">
        <v>2</v>
      </c>
      <c r="O6" s="85">
        <v>3</v>
      </c>
      <c r="P6" s="85">
        <v>4</v>
      </c>
      <c r="Q6" s="85">
        <v>5</v>
      </c>
      <c r="R6" s="85">
        <v>6</v>
      </c>
      <c r="S6" s="85">
        <v>7</v>
      </c>
      <c r="T6" s="85">
        <v>8</v>
      </c>
      <c r="U6" s="85">
        <v>9</v>
      </c>
      <c r="V6" s="85">
        <v>10</v>
      </c>
      <c r="W6" s="85">
        <v>11</v>
      </c>
      <c r="X6" s="85">
        <v>12</v>
      </c>
      <c r="Y6" s="85">
        <v>13</v>
      </c>
      <c r="Z6" s="85">
        <v>14</v>
      </c>
      <c r="AA6" s="85">
        <v>15</v>
      </c>
      <c r="AB6" s="85">
        <v>16</v>
      </c>
      <c r="AC6" s="85">
        <v>17</v>
      </c>
      <c r="AD6" s="85">
        <v>18</v>
      </c>
      <c r="AE6" s="85">
        <v>19</v>
      </c>
      <c r="AF6" s="85">
        <v>20</v>
      </c>
      <c r="AG6" s="85">
        <v>21</v>
      </c>
      <c r="AH6" s="85">
        <v>22</v>
      </c>
      <c r="AI6" s="85">
        <v>23</v>
      </c>
      <c r="AJ6" s="85">
        <v>24</v>
      </c>
      <c r="AK6" s="85">
        <v>25</v>
      </c>
      <c r="AL6" s="85">
        <v>26</v>
      </c>
      <c r="AM6" s="180">
        <v>27</v>
      </c>
      <c r="AN6" s="180">
        <v>28</v>
      </c>
      <c r="AO6" s="180">
        <v>29</v>
      </c>
      <c r="AP6" s="180">
        <v>30</v>
      </c>
      <c r="AQ6" s="180">
        <v>38</v>
      </c>
      <c r="AR6" s="181">
        <v>44</v>
      </c>
      <c r="AS6" s="153"/>
      <c r="AT6" s="72"/>
      <c r="AU6" s="72"/>
      <c r="AV6" s="74"/>
      <c r="AW6" s="87"/>
    </row>
    <row r="7" spans="1:49" s="35" customFormat="1" ht="15.75">
      <c r="A7" s="94">
        <v>1</v>
      </c>
      <c r="B7" s="32" t="s">
        <v>36</v>
      </c>
      <c r="C7" s="182" t="s">
        <v>46</v>
      </c>
      <c r="D7" s="100">
        <v>25</v>
      </c>
      <c r="E7" s="103">
        <v>4</v>
      </c>
      <c r="F7" s="102">
        <v>17.5</v>
      </c>
      <c r="G7" s="103">
        <f aca="true" t="shared" si="0" ref="G7:G13">SUM(D7:F7)</f>
        <v>46.5</v>
      </c>
      <c r="H7" s="185">
        <v>0.43263888888888885</v>
      </c>
      <c r="I7" s="186">
        <v>0.5208333333333334</v>
      </c>
      <c r="J7" s="187">
        <f aca="true" t="shared" si="1" ref="J7:J13">I7-H7</f>
        <v>0.08819444444444452</v>
      </c>
      <c r="K7" s="188">
        <v>0.004861111111111111</v>
      </c>
      <c r="L7" s="189"/>
      <c r="M7" s="190"/>
      <c r="N7" s="190"/>
      <c r="O7" s="190"/>
      <c r="P7" s="190">
        <v>0.5</v>
      </c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1"/>
      <c r="AS7" s="114">
        <f aca="true" t="shared" si="2" ref="AS7:AS13">SUM(M7:AR7)</f>
        <v>0.5</v>
      </c>
      <c r="AT7" s="114">
        <v>3.5</v>
      </c>
      <c r="AU7" s="114">
        <f aca="true" t="shared" si="3" ref="AU7:AU13">AT7+AS7</f>
        <v>4</v>
      </c>
      <c r="AV7" s="33">
        <f aca="true" t="shared" si="4" ref="AV7:AV13">G7-AU7</f>
        <v>42.5</v>
      </c>
      <c r="AW7" s="34" t="s">
        <v>52</v>
      </c>
    </row>
    <row r="8" spans="1:49" s="35" customFormat="1" ht="15.75">
      <c r="A8" s="95">
        <v>3</v>
      </c>
      <c r="B8" s="36" t="s">
        <v>40</v>
      </c>
      <c r="C8" s="183" t="s">
        <v>30</v>
      </c>
      <c r="D8" s="115">
        <v>25</v>
      </c>
      <c r="E8" s="116">
        <v>4</v>
      </c>
      <c r="F8" s="117">
        <v>12.5</v>
      </c>
      <c r="G8" s="116">
        <f t="shared" si="0"/>
        <v>41.5</v>
      </c>
      <c r="H8" s="192">
        <v>0.4361111111111111</v>
      </c>
      <c r="I8" s="193">
        <v>0.5208333333333334</v>
      </c>
      <c r="J8" s="194">
        <f t="shared" si="1"/>
        <v>0.08472222222222225</v>
      </c>
      <c r="K8" s="195">
        <v>0.001388888888888889</v>
      </c>
      <c r="L8" s="196"/>
      <c r="M8" s="197"/>
      <c r="N8" s="197"/>
      <c r="O8" s="197"/>
      <c r="P8" s="197">
        <v>0.5</v>
      </c>
      <c r="Q8" s="197"/>
      <c r="R8" s="197"/>
      <c r="S8" s="197"/>
      <c r="T8" s="197"/>
      <c r="U8" s="197"/>
      <c r="V8" s="197"/>
      <c r="W8" s="197"/>
      <c r="X8" s="197"/>
      <c r="Y8" s="197"/>
      <c r="Z8" s="198"/>
      <c r="AA8" s="197"/>
      <c r="AB8" s="197"/>
      <c r="AC8" s="197"/>
      <c r="AD8" s="197"/>
      <c r="AE8" s="197"/>
      <c r="AF8" s="197">
        <v>0.5</v>
      </c>
      <c r="AG8" s="197"/>
      <c r="AH8" s="197">
        <v>0.5</v>
      </c>
      <c r="AI8" s="197">
        <v>0.5</v>
      </c>
      <c r="AJ8" s="198"/>
      <c r="AK8" s="198"/>
      <c r="AL8" s="197">
        <v>0.5</v>
      </c>
      <c r="AM8" s="197">
        <v>0.5</v>
      </c>
      <c r="AN8" s="197"/>
      <c r="AO8" s="197"/>
      <c r="AP8" s="197"/>
      <c r="AQ8" s="197"/>
      <c r="AR8" s="199"/>
      <c r="AS8" s="128">
        <f t="shared" si="2"/>
        <v>3</v>
      </c>
      <c r="AT8" s="128">
        <v>1</v>
      </c>
      <c r="AU8" s="128">
        <f t="shared" si="3"/>
        <v>4</v>
      </c>
      <c r="AV8" s="37">
        <f t="shared" si="4"/>
        <v>37.5</v>
      </c>
      <c r="AW8" s="38" t="s">
        <v>53</v>
      </c>
    </row>
    <row r="9" spans="1:49" s="35" customFormat="1" ht="15.75">
      <c r="A9" s="95">
        <v>4</v>
      </c>
      <c r="B9" s="36" t="s">
        <v>31</v>
      </c>
      <c r="C9" s="183" t="s">
        <v>30</v>
      </c>
      <c r="D9" s="115">
        <v>22.5</v>
      </c>
      <c r="E9" s="116">
        <v>4</v>
      </c>
      <c r="F9" s="117">
        <v>14.75</v>
      </c>
      <c r="G9" s="116">
        <f t="shared" si="0"/>
        <v>41.25</v>
      </c>
      <c r="H9" s="192">
        <v>0.4298611111111111</v>
      </c>
      <c r="I9" s="193">
        <v>0.5159722222222222</v>
      </c>
      <c r="J9" s="194">
        <f t="shared" si="1"/>
        <v>0.08611111111111108</v>
      </c>
      <c r="K9" s="195">
        <v>0.002777777777777778</v>
      </c>
      <c r="L9" s="196"/>
      <c r="M9" s="197"/>
      <c r="N9" s="197"/>
      <c r="O9" s="197"/>
      <c r="P9" s="197">
        <v>0.5</v>
      </c>
      <c r="Q9" s="197"/>
      <c r="R9" s="197"/>
      <c r="S9" s="197"/>
      <c r="T9" s="197"/>
      <c r="U9" s="197"/>
      <c r="V9" s="197"/>
      <c r="W9" s="197"/>
      <c r="X9" s="197"/>
      <c r="Y9" s="197"/>
      <c r="Z9" s="198"/>
      <c r="AA9" s="197"/>
      <c r="AB9" s="197"/>
      <c r="AC9" s="197"/>
      <c r="AD9" s="197"/>
      <c r="AE9" s="197"/>
      <c r="AF9" s="197">
        <v>0.5</v>
      </c>
      <c r="AG9" s="197"/>
      <c r="AH9" s="197">
        <v>0.5</v>
      </c>
      <c r="AI9" s="197">
        <v>0.5</v>
      </c>
      <c r="AJ9" s="198"/>
      <c r="AK9" s="198"/>
      <c r="AL9" s="197">
        <v>0.5</v>
      </c>
      <c r="AM9" s="197">
        <v>0.5</v>
      </c>
      <c r="AN9" s="197"/>
      <c r="AO9" s="197"/>
      <c r="AP9" s="197"/>
      <c r="AQ9" s="197"/>
      <c r="AR9" s="199"/>
      <c r="AS9" s="128">
        <f t="shared" si="2"/>
        <v>3</v>
      </c>
      <c r="AT9" s="128">
        <v>2</v>
      </c>
      <c r="AU9" s="128">
        <f t="shared" si="3"/>
        <v>5</v>
      </c>
      <c r="AV9" s="37">
        <f t="shared" si="4"/>
        <v>36.25</v>
      </c>
      <c r="AW9" s="38" t="s">
        <v>54</v>
      </c>
    </row>
    <row r="10" spans="1:49" s="35" customFormat="1" ht="15.75">
      <c r="A10" s="95">
        <v>5</v>
      </c>
      <c r="B10" s="36" t="s">
        <v>33</v>
      </c>
      <c r="C10" s="183" t="s">
        <v>30</v>
      </c>
      <c r="D10" s="115">
        <v>19</v>
      </c>
      <c r="E10" s="116">
        <v>2.8</v>
      </c>
      <c r="F10" s="117">
        <v>14.25</v>
      </c>
      <c r="G10" s="116">
        <f t="shared" si="0"/>
        <v>36.05</v>
      </c>
      <c r="H10" s="192">
        <v>0.4131944444444444</v>
      </c>
      <c r="I10" s="193">
        <v>0.49652777777777773</v>
      </c>
      <c r="J10" s="194">
        <f t="shared" si="1"/>
        <v>0.08333333333333331</v>
      </c>
      <c r="K10" s="195"/>
      <c r="L10" s="196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8"/>
      <c r="AA10" s="197"/>
      <c r="AB10" s="197"/>
      <c r="AC10" s="197"/>
      <c r="AD10" s="197"/>
      <c r="AE10" s="197"/>
      <c r="AF10" s="197"/>
      <c r="AG10" s="197"/>
      <c r="AH10" s="197"/>
      <c r="AI10" s="198"/>
      <c r="AJ10" s="198"/>
      <c r="AK10" s="198"/>
      <c r="AL10" s="198"/>
      <c r="AM10" s="197"/>
      <c r="AN10" s="197"/>
      <c r="AO10" s="197"/>
      <c r="AP10" s="197"/>
      <c r="AQ10" s="197"/>
      <c r="AR10" s="199"/>
      <c r="AS10" s="128">
        <f t="shared" si="2"/>
        <v>0</v>
      </c>
      <c r="AT10" s="128"/>
      <c r="AU10" s="128">
        <f t="shared" si="3"/>
        <v>0</v>
      </c>
      <c r="AV10" s="37">
        <f t="shared" si="4"/>
        <v>36.05</v>
      </c>
      <c r="AW10" s="38">
        <v>4</v>
      </c>
    </row>
    <row r="11" spans="1:49" s="35" customFormat="1" ht="15.75">
      <c r="A11" s="95">
        <v>6</v>
      </c>
      <c r="B11" s="36" t="s">
        <v>41</v>
      </c>
      <c r="C11" s="183" t="s">
        <v>38</v>
      </c>
      <c r="D11" s="115">
        <v>16.5</v>
      </c>
      <c r="E11" s="116">
        <v>5</v>
      </c>
      <c r="F11" s="117">
        <v>16.5</v>
      </c>
      <c r="G11" s="116">
        <f t="shared" si="0"/>
        <v>38</v>
      </c>
      <c r="H11" s="192">
        <v>0.42083333333333334</v>
      </c>
      <c r="I11" s="193">
        <v>0.5041666666666667</v>
      </c>
      <c r="J11" s="194">
        <f t="shared" si="1"/>
        <v>0.08333333333333331</v>
      </c>
      <c r="K11" s="195"/>
      <c r="L11" s="200"/>
      <c r="M11" s="197"/>
      <c r="N11" s="197"/>
      <c r="O11" s="197"/>
      <c r="P11" s="201">
        <v>0.5</v>
      </c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201">
        <v>0.5</v>
      </c>
      <c r="AG11" s="197"/>
      <c r="AH11" s="197">
        <v>0.5</v>
      </c>
      <c r="AI11" s="197">
        <v>0.5</v>
      </c>
      <c r="AJ11" s="197"/>
      <c r="AK11" s="197"/>
      <c r="AL11" s="197"/>
      <c r="AM11" s="197"/>
      <c r="AN11" s="197"/>
      <c r="AO11" s="197"/>
      <c r="AP11" s="197"/>
      <c r="AQ11" s="197"/>
      <c r="AR11" s="199"/>
      <c r="AS11" s="128">
        <f t="shared" si="2"/>
        <v>2</v>
      </c>
      <c r="AT11" s="128"/>
      <c r="AU11" s="128">
        <f t="shared" si="3"/>
        <v>2</v>
      </c>
      <c r="AV11" s="37">
        <f t="shared" si="4"/>
        <v>36</v>
      </c>
      <c r="AW11" s="39">
        <v>5</v>
      </c>
    </row>
    <row r="12" spans="1:49" s="35" customFormat="1" ht="15.75">
      <c r="A12" s="95">
        <v>7</v>
      </c>
      <c r="B12" s="36" t="s">
        <v>45</v>
      </c>
      <c r="C12" s="183" t="s">
        <v>39</v>
      </c>
      <c r="D12" s="115">
        <v>11</v>
      </c>
      <c r="E12" s="116">
        <v>5</v>
      </c>
      <c r="F12" s="117">
        <v>13</v>
      </c>
      <c r="G12" s="116">
        <f t="shared" si="0"/>
        <v>29</v>
      </c>
      <c r="H12" s="192">
        <v>0.4381944444444445</v>
      </c>
      <c r="I12" s="193">
        <v>0.5208333333333334</v>
      </c>
      <c r="J12" s="194">
        <f t="shared" si="1"/>
        <v>0.08263888888888887</v>
      </c>
      <c r="K12" s="195"/>
      <c r="L12" s="200"/>
      <c r="M12" s="197"/>
      <c r="N12" s="197"/>
      <c r="O12" s="197"/>
      <c r="P12" s="197">
        <v>0.5</v>
      </c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>
        <v>0.5</v>
      </c>
      <c r="AG12" s="197"/>
      <c r="AH12" s="197"/>
      <c r="AI12" s="197">
        <v>0.5</v>
      </c>
      <c r="AJ12" s="197"/>
      <c r="AK12" s="197"/>
      <c r="AL12" s="197">
        <v>0.5</v>
      </c>
      <c r="AM12" s="197"/>
      <c r="AN12" s="197"/>
      <c r="AO12" s="197"/>
      <c r="AP12" s="197"/>
      <c r="AQ12" s="197"/>
      <c r="AR12" s="199"/>
      <c r="AS12" s="128">
        <f t="shared" si="2"/>
        <v>2</v>
      </c>
      <c r="AT12" s="128"/>
      <c r="AU12" s="128">
        <f t="shared" si="3"/>
        <v>2</v>
      </c>
      <c r="AV12" s="37">
        <f t="shared" si="4"/>
        <v>27</v>
      </c>
      <c r="AW12" s="39">
        <v>6</v>
      </c>
    </row>
    <row r="13" spans="1:49" s="35" customFormat="1" ht="16.5" thickBot="1">
      <c r="A13" s="96">
        <v>8</v>
      </c>
      <c r="B13" s="40" t="s">
        <v>29</v>
      </c>
      <c r="C13" s="184" t="s">
        <v>30</v>
      </c>
      <c r="D13" s="131">
        <v>13</v>
      </c>
      <c r="E13" s="132">
        <v>3.5</v>
      </c>
      <c r="F13" s="133">
        <v>13</v>
      </c>
      <c r="G13" s="132">
        <f t="shared" si="0"/>
        <v>29.5</v>
      </c>
      <c r="H13" s="202">
        <v>0.41875</v>
      </c>
      <c r="I13" s="203">
        <v>0.5</v>
      </c>
      <c r="J13" s="204">
        <f t="shared" si="1"/>
        <v>0.08124999999999999</v>
      </c>
      <c r="K13" s="205"/>
      <c r="L13" s="206">
        <v>0.5</v>
      </c>
      <c r="M13" s="207">
        <v>0.5</v>
      </c>
      <c r="N13" s="207">
        <v>0.5</v>
      </c>
      <c r="O13" s="207">
        <v>0.5</v>
      </c>
      <c r="P13" s="207">
        <v>0.5</v>
      </c>
      <c r="Q13" s="207"/>
      <c r="R13" s="207"/>
      <c r="S13" s="207"/>
      <c r="T13" s="207">
        <v>0.5</v>
      </c>
      <c r="U13" s="207">
        <v>0.5</v>
      </c>
      <c r="V13" s="207">
        <v>0.5</v>
      </c>
      <c r="W13" s="207">
        <v>0.5</v>
      </c>
      <c r="X13" s="207"/>
      <c r="Y13" s="207"/>
      <c r="Z13" s="207">
        <v>0.5</v>
      </c>
      <c r="AA13" s="207">
        <v>0.5</v>
      </c>
      <c r="AB13" s="207">
        <v>0.5</v>
      </c>
      <c r="AC13" s="207"/>
      <c r="AD13" s="207">
        <v>0.5</v>
      </c>
      <c r="AE13" s="207"/>
      <c r="AF13" s="207"/>
      <c r="AG13" s="207"/>
      <c r="AH13" s="207"/>
      <c r="AI13" s="207"/>
      <c r="AJ13" s="207">
        <v>0.5</v>
      </c>
      <c r="AK13" s="207">
        <v>0.5</v>
      </c>
      <c r="AL13" s="207"/>
      <c r="AM13" s="207"/>
      <c r="AN13" s="207">
        <v>0.5</v>
      </c>
      <c r="AO13" s="207">
        <v>0.5</v>
      </c>
      <c r="AP13" s="207">
        <v>0.5</v>
      </c>
      <c r="AQ13" s="208"/>
      <c r="AR13" s="209"/>
      <c r="AS13" s="143">
        <f t="shared" si="2"/>
        <v>8.5</v>
      </c>
      <c r="AT13" s="143"/>
      <c r="AU13" s="143">
        <f t="shared" si="3"/>
        <v>8.5</v>
      </c>
      <c r="AV13" s="41">
        <f t="shared" si="4"/>
        <v>21</v>
      </c>
      <c r="AW13" s="42">
        <v>7</v>
      </c>
    </row>
    <row r="14" ht="15.75">
      <c r="AW14" s="28"/>
    </row>
    <row r="16" spans="13:44" ht="15.75">
      <c r="M16" s="210">
        <v>0.5</v>
      </c>
      <c r="N16" s="58" t="s">
        <v>19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</row>
    <row r="17" spans="13:44" ht="15.75">
      <c r="M17" s="211">
        <v>0.5</v>
      </c>
      <c r="N17" s="58" t="s">
        <v>20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</row>
    <row r="18" spans="13:44" ht="15.75">
      <c r="M18" s="31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</row>
    <row r="21" spans="1:49" s="35" customFormat="1" ht="15.75">
      <c r="A21" s="2"/>
      <c r="B21" s="4"/>
      <c r="C21" s="2"/>
      <c r="D21" s="3"/>
      <c r="E21" s="5"/>
      <c r="F21" s="5"/>
      <c r="G21" s="5"/>
      <c r="H21" s="5"/>
      <c r="I21" s="5"/>
      <c r="J21" s="60" t="s">
        <v>25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1" t="s">
        <v>51</v>
      </c>
      <c r="AT21" s="61"/>
      <c r="AU21" s="61"/>
      <c r="AV21" s="61"/>
      <c r="AW21" s="61"/>
    </row>
  </sheetData>
  <sheetProtection/>
  <mergeCells count="20">
    <mergeCell ref="AT3:AW3"/>
    <mergeCell ref="J21:AR21"/>
    <mergeCell ref="AS21:AW21"/>
    <mergeCell ref="AV5:AV6"/>
    <mergeCell ref="N17:AR17"/>
    <mergeCell ref="D5:G5"/>
    <mergeCell ref="H5:J5"/>
    <mergeCell ref="L5:AR5"/>
    <mergeCell ref="K5:K6"/>
    <mergeCell ref="AW5:AW6"/>
    <mergeCell ref="B1:AV1"/>
    <mergeCell ref="A2:AV2"/>
    <mergeCell ref="N18:AR18"/>
    <mergeCell ref="AS5:AS6"/>
    <mergeCell ref="AT5:AT6"/>
    <mergeCell ref="AU5:AU6"/>
    <mergeCell ref="B5:B6"/>
    <mergeCell ref="A5:A6"/>
    <mergeCell ref="N16:AR16"/>
    <mergeCell ref="C5:C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4"/>
  <sheetViews>
    <sheetView zoomScalePageLayoutView="0" workbookViewId="0" topLeftCell="I1">
      <selection activeCell="M19" sqref="M19:AR19"/>
    </sheetView>
  </sheetViews>
  <sheetFormatPr defaultColWidth="9.140625" defaultRowHeight="12.75"/>
  <cols>
    <col min="1" max="1" width="3.7109375" style="2" customWidth="1"/>
    <col min="2" max="2" width="10.140625" style="4" customWidth="1"/>
    <col min="3" max="3" width="11.421875" style="2" bestFit="1" customWidth="1"/>
    <col min="4" max="4" width="6.28125" style="3" customWidth="1"/>
    <col min="5" max="5" width="6.28125" style="5" customWidth="1"/>
    <col min="6" max="11" width="6.28125" style="1" customWidth="1"/>
    <col min="12" max="44" width="3.140625" style="6" customWidth="1"/>
    <col min="45" max="47" width="5.421875" style="1" customWidth="1"/>
    <col min="48" max="48" width="9.140625" style="1" customWidth="1"/>
    <col min="49" max="49" width="6.8515625" style="0" customWidth="1"/>
  </cols>
  <sheetData>
    <row r="1" spans="1:48" s="43" customFormat="1" ht="15.75">
      <c r="A1" s="2"/>
      <c r="B1" s="56" t="s">
        <v>27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48" s="43" customFormat="1" ht="15.75">
      <c r="A2" s="56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48" s="43" customFormat="1" ht="16.5" thickBot="1">
      <c r="A3" s="2"/>
      <c r="B3" s="4"/>
      <c r="C3" s="2"/>
      <c r="D3" s="3"/>
      <c r="E3" s="5"/>
      <c r="F3" s="5"/>
      <c r="G3" s="5"/>
      <c r="H3" s="5"/>
      <c r="I3" s="5"/>
      <c r="J3" s="5"/>
      <c r="K3" s="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5"/>
      <c r="AT3" s="5"/>
      <c r="AU3" s="5"/>
      <c r="AV3" s="5"/>
    </row>
    <row r="4" spans="1:49" s="19" customFormat="1" ht="26.25" customHeight="1" thickBot="1">
      <c r="A4" s="66" t="s">
        <v>0</v>
      </c>
      <c r="B4" s="66" t="s">
        <v>1</v>
      </c>
      <c r="C4" s="66" t="s">
        <v>2</v>
      </c>
      <c r="D4" s="75" t="s">
        <v>13</v>
      </c>
      <c r="E4" s="76"/>
      <c r="F4" s="76"/>
      <c r="G4" s="77"/>
      <c r="H4" s="78" t="s">
        <v>14</v>
      </c>
      <c r="I4" s="79"/>
      <c r="J4" s="80"/>
      <c r="K4" s="150" t="s">
        <v>26</v>
      </c>
      <c r="L4" s="154" t="s">
        <v>18</v>
      </c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66" t="s">
        <v>21</v>
      </c>
      <c r="AT4" s="66" t="s">
        <v>22</v>
      </c>
      <c r="AU4" s="66" t="s">
        <v>10</v>
      </c>
      <c r="AV4" s="66" t="s">
        <v>8</v>
      </c>
      <c r="AW4" s="66" t="s">
        <v>24</v>
      </c>
    </row>
    <row r="5" spans="1:49" s="19" customFormat="1" ht="26.25" customHeight="1" thickBot="1">
      <c r="A5" s="72"/>
      <c r="B5" s="73"/>
      <c r="C5" s="73"/>
      <c r="D5" s="157" t="s">
        <v>5</v>
      </c>
      <c r="E5" s="158" t="s">
        <v>6</v>
      </c>
      <c r="F5" s="70" t="s">
        <v>11</v>
      </c>
      <c r="G5" s="158" t="s">
        <v>12</v>
      </c>
      <c r="H5" s="158" t="s">
        <v>15</v>
      </c>
      <c r="I5" s="158" t="s">
        <v>16</v>
      </c>
      <c r="J5" s="71" t="s">
        <v>17</v>
      </c>
      <c r="K5" s="151"/>
      <c r="L5" s="152">
        <v>0</v>
      </c>
      <c r="M5" s="159">
        <v>1</v>
      </c>
      <c r="N5" s="159">
        <v>2</v>
      </c>
      <c r="O5" s="159">
        <v>3</v>
      </c>
      <c r="P5" s="159">
        <v>4</v>
      </c>
      <c r="Q5" s="159">
        <v>5</v>
      </c>
      <c r="R5" s="159">
        <v>6</v>
      </c>
      <c r="S5" s="159">
        <v>7</v>
      </c>
      <c r="T5" s="159">
        <v>8</v>
      </c>
      <c r="U5" s="159">
        <v>9</v>
      </c>
      <c r="V5" s="159">
        <v>10</v>
      </c>
      <c r="W5" s="159">
        <v>11</v>
      </c>
      <c r="X5" s="159">
        <v>12</v>
      </c>
      <c r="Y5" s="159">
        <v>13</v>
      </c>
      <c r="Z5" s="159">
        <v>14</v>
      </c>
      <c r="AA5" s="159">
        <v>15</v>
      </c>
      <c r="AB5" s="159">
        <v>16</v>
      </c>
      <c r="AC5" s="159">
        <v>17</v>
      </c>
      <c r="AD5" s="159">
        <v>18</v>
      </c>
      <c r="AE5" s="159">
        <v>19</v>
      </c>
      <c r="AF5" s="159">
        <v>20</v>
      </c>
      <c r="AG5" s="159">
        <v>21</v>
      </c>
      <c r="AH5" s="159">
        <v>22</v>
      </c>
      <c r="AI5" s="160">
        <v>23</v>
      </c>
      <c r="AJ5" s="160">
        <v>24</v>
      </c>
      <c r="AK5" s="160">
        <v>25</v>
      </c>
      <c r="AL5" s="160">
        <v>26</v>
      </c>
      <c r="AM5" s="160">
        <v>27</v>
      </c>
      <c r="AN5" s="160">
        <v>28</v>
      </c>
      <c r="AO5" s="160">
        <v>29</v>
      </c>
      <c r="AP5" s="160">
        <v>30</v>
      </c>
      <c r="AQ5" s="160">
        <v>38</v>
      </c>
      <c r="AR5" s="160">
        <v>44</v>
      </c>
      <c r="AS5" s="153"/>
      <c r="AT5" s="72"/>
      <c r="AU5" s="73"/>
      <c r="AV5" s="72"/>
      <c r="AW5" s="72"/>
    </row>
    <row r="6" spans="1:49" s="43" customFormat="1" ht="15.75">
      <c r="A6" s="91">
        <v>1</v>
      </c>
      <c r="B6" s="32" t="s">
        <v>36</v>
      </c>
      <c r="C6" s="161" t="s">
        <v>46</v>
      </c>
      <c r="D6" s="103">
        <v>21</v>
      </c>
      <c r="E6" s="103">
        <v>4.5</v>
      </c>
      <c r="F6" s="103">
        <v>18</v>
      </c>
      <c r="G6" s="103">
        <f aca="true" t="shared" si="0" ref="G6:G16">SUM(D6:F6)</f>
        <v>43.5</v>
      </c>
      <c r="H6" s="104">
        <v>0.43402777777777773</v>
      </c>
      <c r="I6" s="105">
        <v>0.5180555555555556</v>
      </c>
      <c r="J6" s="106">
        <f aca="true" t="shared" si="1" ref="J6:J16">I6-H6</f>
        <v>0.08402777777777787</v>
      </c>
      <c r="K6" s="104">
        <v>0.0006944444444444445</v>
      </c>
      <c r="L6" s="162"/>
      <c r="M6" s="163"/>
      <c r="N6" s="163"/>
      <c r="O6" s="163"/>
      <c r="P6" s="163"/>
      <c r="Q6" s="163"/>
      <c r="R6" s="163">
        <v>0.5</v>
      </c>
      <c r="S6" s="163"/>
      <c r="T6" s="163"/>
      <c r="U6" s="163"/>
      <c r="V6" s="163"/>
      <c r="W6" s="163"/>
      <c r="X6" s="163">
        <v>0.5</v>
      </c>
      <c r="Y6" s="163"/>
      <c r="Z6" s="163"/>
      <c r="AA6" s="163"/>
      <c r="AB6" s="163"/>
      <c r="AC6" s="163"/>
      <c r="AD6" s="163"/>
      <c r="AE6" s="163"/>
      <c r="AF6" s="163">
        <v>0.5</v>
      </c>
      <c r="AG6" s="163"/>
      <c r="AH6" s="163"/>
      <c r="AI6" s="163">
        <v>0.5</v>
      </c>
      <c r="AJ6" s="163"/>
      <c r="AK6" s="163"/>
      <c r="AL6" s="163"/>
      <c r="AM6" s="163"/>
      <c r="AN6" s="163"/>
      <c r="AO6" s="163"/>
      <c r="AP6" s="163"/>
      <c r="AQ6" s="163"/>
      <c r="AR6" s="163"/>
      <c r="AS6" s="164">
        <f aca="true" t="shared" si="2" ref="AS6:AS16">SUM(L6:AR6)</f>
        <v>2</v>
      </c>
      <c r="AT6" s="164">
        <v>0.5</v>
      </c>
      <c r="AU6" s="165">
        <f aca="true" t="shared" si="3" ref="AU6:AU16">AS6+AT6</f>
        <v>2.5</v>
      </c>
      <c r="AV6" s="15">
        <f aca="true" t="shared" si="4" ref="AV6:AV16">G6-AU6</f>
        <v>41</v>
      </c>
      <c r="AW6" s="45" t="s">
        <v>52</v>
      </c>
    </row>
    <row r="7" spans="1:49" s="43" customFormat="1" ht="15.75">
      <c r="A7" s="92">
        <v>2</v>
      </c>
      <c r="B7" s="36" t="s">
        <v>41</v>
      </c>
      <c r="C7" s="166" t="s">
        <v>38</v>
      </c>
      <c r="D7" s="116">
        <v>15.5</v>
      </c>
      <c r="E7" s="116">
        <v>4</v>
      </c>
      <c r="F7" s="116">
        <v>14</v>
      </c>
      <c r="G7" s="116">
        <f t="shared" si="0"/>
        <v>33.5</v>
      </c>
      <c r="H7" s="118">
        <v>0.4215277777777778</v>
      </c>
      <c r="I7" s="119">
        <v>0.5048611111111111</v>
      </c>
      <c r="J7" s="120">
        <f t="shared" si="1"/>
        <v>0.08333333333333331</v>
      </c>
      <c r="K7" s="118"/>
      <c r="L7" s="167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>
        <v>0.5</v>
      </c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>
        <v>0.5</v>
      </c>
      <c r="AN7" s="168"/>
      <c r="AO7" s="168"/>
      <c r="AP7" s="168"/>
      <c r="AQ7" s="168"/>
      <c r="AR7" s="168"/>
      <c r="AS7" s="169">
        <f t="shared" si="2"/>
        <v>1</v>
      </c>
      <c r="AT7" s="169"/>
      <c r="AU7" s="170">
        <f t="shared" si="3"/>
        <v>1</v>
      </c>
      <c r="AV7" s="16">
        <f t="shared" si="4"/>
        <v>32.5</v>
      </c>
      <c r="AW7" s="46" t="s">
        <v>53</v>
      </c>
    </row>
    <row r="8" spans="1:49" s="43" customFormat="1" ht="15.75">
      <c r="A8" s="92">
        <v>3</v>
      </c>
      <c r="B8" s="36" t="s">
        <v>31</v>
      </c>
      <c r="C8" s="166" t="s">
        <v>30</v>
      </c>
      <c r="D8" s="116">
        <v>12</v>
      </c>
      <c r="E8" s="116">
        <v>4</v>
      </c>
      <c r="F8" s="116">
        <v>14.75</v>
      </c>
      <c r="G8" s="116">
        <f t="shared" si="0"/>
        <v>30.75</v>
      </c>
      <c r="H8" s="118">
        <v>0.43124999999999997</v>
      </c>
      <c r="I8" s="119">
        <v>0.513888888888889</v>
      </c>
      <c r="J8" s="120">
        <f t="shared" si="1"/>
        <v>0.08263888888888898</v>
      </c>
      <c r="K8" s="118"/>
      <c r="L8" s="167"/>
      <c r="M8" s="168"/>
      <c r="N8" s="168"/>
      <c r="O8" s="168"/>
      <c r="P8" s="168"/>
      <c r="Q8" s="168"/>
      <c r="R8" s="168">
        <v>0.5</v>
      </c>
      <c r="S8" s="168"/>
      <c r="T8" s="168"/>
      <c r="U8" s="168"/>
      <c r="V8" s="168"/>
      <c r="W8" s="168"/>
      <c r="X8" s="168">
        <v>0.5</v>
      </c>
      <c r="Y8" s="168"/>
      <c r="Z8" s="168"/>
      <c r="AA8" s="168"/>
      <c r="AB8" s="168"/>
      <c r="AC8" s="168"/>
      <c r="AD8" s="168"/>
      <c r="AE8" s="168"/>
      <c r="AF8" s="168">
        <v>0.5</v>
      </c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9">
        <f t="shared" si="2"/>
        <v>1.5</v>
      </c>
      <c r="AT8" s="169"/>
      <c r="AU8" s="170">
        <f t="shared" si="3"/>
        <v>1.5</v>
      </c>
      <c r="AV8" s="16">
        <f t="shared" si="4"/>
        <v>29.25</v>
      </c>
      <c r="AW8" s="46" t="s">
        <v>54</v>
      </c>
    </row>
    <row r="9" spans="1:49" s="43" customFormat="1" ht="15.75">
      <c r="A9" s="92">
        <v>4</v>
      </c>
      <c r="B9" s="36" t="s">
        <v>29</v>
      </c>
      <c r="C9" s="166" t="s">
        <v>30</v>
      </c>
      <c r="D9" s="116">
        <v>5</v>
      </c>
      <c r="E9" s="116">
        <v>3.5</v>
      </c>
      <c r="F9" s="116">
        <v>12</v>
      </c>
      <c r="G9" s="116">
        <f t="shared" si="0"/>
        <v>20.5</v>
      </c>
      <c r="H9" s="118">
        <v>0.4173611111111111</v>
      </c>
      <c r="I9" s="119">
        <v>0.4923611111111111</v>
      </c>
      <c r="J9" s="120">
        <f t="shared" si="1"/>
        <v>0.07499999999999996</v>
      </c>
      <c r="K9" s="118"/>
      <c r="L9" s="167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>
        <f t="shared" si="2"/>
        <v>0</v>
      </c>
      <c r="AT9" s="169"/>
      <c r="AU9" s="170">
        <f t="shared" si="3"/>
        <v>0</v>
      </c>
      <c r="AV9" s="16">
        <f t="shared" si="4"/>
        <v>20.5</v>
      </c>
      <c r="AW9" s="46">
        <v>4</v>
      </c>
    </row>
    <row r="10" spans="1:49" s="43" customFormat="1" ht="15.75">
      <c r="A10" s="92">
        <v>5</v>
      </c>
      <c r="B10" s="36" t="s">
        <v>47</v>
      </c>
      <c r="C10" s="166" t="s">
        <v>38</v>
      </c>
      <c r="D10" s="116">
        <v>11</v>
      </c>
      <c r="E10" s="116">
        <v>3.5</v>
      </c>
      <c r="F10" s="116">
        <v>4.5</v>
      </c>
      <c r="G10" s="116">
        <f t="shared" si="0"/>
        <v>19</v>
      </c>
      <c r="H10" s="118">
        <v>0.42569444444444443</v>
      </c>
      <c r="I10" s="119">
        <v>0.5076388888888889</v>
      </c>
      <c r="J10" s="120">
        <f t="shared" si="1"/>
        <v>0.08194444444444443</v>
      </c>
      <c r="K10" s="118"/>
      <c r="L10" s="167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>
        <v>0.5</v>
      </c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9">
        <f t="shared" si="2"/>
        <v>0.5</v>
      </c>
      <c r="AT10" s="169"/>
      <c r="AU10" s="170">
        <f t="shared" si="3"/>
        <v>0.5</v>
      </c>
      <c r="AV10" s="16">
        <f t="shared" si="4"/>
        <v>18.5</v>
      </c>
      <c r="AW10" s="46">
        <v>5</v>
      </c>
    </row>
    <row r="11" spans="1:49" s="43" customFormat="1" ht="15.75">
      <c r="A11" s="92">
        <v>6</v>
      </c>
      <c r="B11" s="36" t="s">
        <v>32</v>
      </c>
      <c r="C11" s="166" t="s">
        <v>46</v>
      </c>
      <c r="D11" s="116">
        <v>8.5</v>
      </c>
      <c r="E11" s="116">
        <v>3.5</v>
      </c>
      <c r="F11" s="116">
        <v>7.25</v>
      </c>
      <c r="G11" s="116">
        <f t="shared" si="0"/>
        <v>19.25</v>
      </c>
      <c r="H11" s="118">
        <v>0.4395833333333334</v>
      </c>
      <c r="I11" s="119">
        <v>0.5159722222222222</v>
      </c>
      <c r="J11" s="120">
        <f t="shared" si="1"/>
        <v>0.07638888888888878</v>
      </c>
      <c r="K11" s="118"/>
      <c r="L11" s="167"/>
      <c r="M11" s="168"/>
      <c r="N11" s="168"/>
      <c r="O11" s="168"/>
      <c r="P11" s="168"/>
      <c r="Q11" s="168"/>
      <c r="R11" s="168">
        <v>0.5</v>
      </c>
      <c r="S11" s="168"/>
      <c r="T11" s="168"/>
      <c r="U11" s="168"/>
      <c r="V11" s="168"/>
      <c r="W11" s="168"/>
      <c r="X11" s="168">
        <v>0.5</v>
      </c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9">
        <f t="shared" si="2"/>
        <v>1</v>
      </c>
      <c r="AT11" s="169"/>
      <c r="AU11" s="170">
        <f t="shared" si="3"/>
        <v>1</v>
      </c>
      <c r="AV11" s="16">
        <f t="shared" si="4"/>
        <v>18.25</v>
      </c>
      <c r="AW11" s="46">
        <v>6</v>
      </c>
    </row>
    <row r="12" spans="1:49" s="43" customFormat="1" ht="15.75">
      <c r="A12" s="92">
        <v>7</v>
      </c>
      <c r="B12" s="36" t="s">
        <v>32</v>
      </c>
      <c r="C12" s="166" t="s">
        <v>30</v>
      </c>
      <c r="D12" s="116">
        <v>5</v>
      </c>
      <c r="E12" s="116">
        <v>2.5</v>
      </c>
      <c r="F12" s="116">
        <v>10</v>
      </c>
      <c r="G12" s="116">
        <f t="shared" si="0"/>
        <v>17.5</v>
      </c>
      <c r="H12" s="118">
        <v>0.45555555555555555</v>
      </c>
      <c r="I12" s="119">
        <v>0.5305555555555556</v>
      </c>
      <c r="J12" s="120">
        <f t="shared" si="1"/>
        <v>0.07500000000000001</v>
      </c>
      <c r="K12" s="118"/>
      <c r="L12" s="167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>
        <v>0.5</v>
      </c>
      <c r="Y12" s="168"/>
      <c r="Z12" s="168"/>
      <c r="AA12" s="168"/>
      <c r="AB12" s="168"/>
      <c r="AC12" s="168"/>
      <c r="AD12" s="168"/>
      <c r="AE12" s="168"/>
      <c r="AF12" s="168">
        <v>0.5</v>
      </c>
      <c r="AG12" s="168"/>
      <c r="AH12" s="168"/>
      <c r="AI12" s="168">
        <v>0.5</v>
      </c>
      <c r="AJ12" s="168"/>
      <c r="AK12" s="168"/>
      <c r="AL12" s="168"/>
      <c r="AM12" s="168"/>
      <c r="AN12" s="168"/>
      <c r="AO12" s="168"/>
      <c r="AP12" s="168"/>
      <c r="AQ12" s="168"/>
      <c r="AR12" s="168"/>
      <c r="AS12" s="169">
        <f t="shared" si="2"/>
        <v>1.5</v>
      </c>
      <c r="AT12" s="169"/>
      <c r="AU12" s="170">
        <f t="shared" si="3"/>
        <v>1.5</v>
      </c>
      <c r="AV12" s="16">
        <f t="shared" si="4"/>
        <v>16</v>
      </c>
      <c r="AW12" s="46">
        <v>7</v>
      </c>
    </row>
    <row r="13" spans="1:49" s="43" customFormat="1" ht="15.75">
      <c r="A13" s="92">
        <v>8</v>
      </c>
      <c r="B13" s="36" t="s">
        <v>43</v>
      </c>
      <c r="C13" s="166" t="s">
        <v>30</v>
      </c>
      <c r="D13" s="116">
        <v>4.5</v>
      </c>
      <c r="E13" s="116">
        <v>2.5</v>
      </c>
      <c r="F13" s="116">
        <v>9.25</v>
      </c>
      <c r="G13" s="116">
        <f t="shared" si="0"/>
        <v>16.25</v>
      </c>
      <c r="H13" s="118">
        <v>0.45416666666666666</v>
      </c>
      <c r="I13" s="119">
        <v>0.5305555555555556</v>
      </c>
      <c r="J13" s="120">
        <f t="shared" si="1"/>
        <v>0.0763888888888889</v>
      </c>
      <c r="K13" s="118"/>
      <c r="L13" s="167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>
        <v>0.5</v>
      </c>
      <c r="Y13" s="168"/>
      <c r="Z13" s="168"/>
      <c r="AA13" s="168"/>
      <c r="AB13" s="168"/>
      <c r="AC13" s="168"/>
      <c r="AD13" s="168"/>
      <c r="AE13" s="168"/>
      <c r="AF13" s="168">
        <v>0.5</v>
      </c>
      <c r="AG13" s="168"/>
      <c r="AH13" s="168"/>
      <c r="AI13" s="168">
        <v>0.5</v>
      </c>
      <c r="AJ13" s="168"/>
      <c r="AK13" s="168"/>
      <c r="AL13" s="168"/>
      <c r="AM13" s="168"/>
      <c r="AN13" s="168"/>
      <c r="AO13" s="168"/>
      <c r="AP13" s="168"/>
      <c r="AQ13" s="168"/>
      <c r="AR13" s="168"/>
      <c r="AS13" s="169">
        <f t="shared" si="2"/>
        <v>1.5</v>
      </c>
      <c r="AT13" s="169"/>
      <c r="AU13" s="170">
        <f t="shared" si="3"/>
        <v>1.5</v>
      </c>
      <c r="AV13" s="16">
        <f t="shared" si="4"/>
        <v>14.75</v>
      </c>
      <c r="AW13" s="46">
        <v>8</v>
      </c>
    </row>
    <row r="14" spans="1:49" s="43" customFormat="1" ht="15.75">
      <c r="A14" s="92">
        <v>9</v>
      </c>
      <c r="B14" s="36" t="s">
        <v>40</v>
      </c>
      <c r="C14" s="166" t="s">
        <v>30</v>
      </c>
      <c r="D14" s="116">
        <v>6.5</v>
      </c>
      <c r="E14" s="116">
        <v>3.5</v>
      </c>
      <c r="F14" s="116">
        <v>5.5</v>
      </c>
      <c r="G14" s="116">
        <f t="shared" si="0"/>
        <v>15.5</v>
      </c>
      <c r="H14" s="118">
        <v>0.4277777777777778</v>
      </c>
      <c r="I14" s="119">
        <v>0.5111111111111112</v>
      </c>
      <c r="J14" s="120">
        <f t="shared" si="1"/>
        <v>0.08333333333333337</v>
      </c>
      <c r="K14" s="118"/>
      <c r="L14" s="167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>
        <v>0.5</v>
      </c>
      <c r="Y14" s="168"/>
      <c r="Z14" s="168"/>
      <c r="AA14" s="168"/>
      <c r="AB14" s="168"/>
      <c r="AC14" s="168"/>
      <c r="AD14" s="168"/>
      <c r="AE14" s="168"/>
      <c r="AF14" s="168">
        <v>0.5</v>
      </c>
      <c r="AG14" s="168"/>
      <c r="AH14" s="168"/>
      <c r="AI14" s="168">
        <v>0.5</v>
      </c>
      <c r="AJ14" s="168"/>
      <c r="AK14" s="168"/>
      <c r="AL14" s="168"/>
      <c r="AM14" s="168"/>
      <c r="AN14" s="168"/>
      <c r="AO14" s="168"/>
      <c r="AP14" s="168"/>
      <c r="AQ14" s="168"/>
      <c r="AR14" s="168"/>
      <c r="AS14" s="169">
        <f t="shared" si="2"/>
        <v>1.5</v>
      </c>
      <c r="AT14" s="169"/>
      <c r="AU14" s="170">
        <f t="shared" si="3"/>
        <v>1.5</v>
      </c>
      <c r="AV14" s="16">
        <f t="shared" si="4"/>
        <v>14</v>
      </c>
      <c r="AW14" s="46">
        <v>9</v>
      </c>
    </row>
    <row r="15" spans="1:49" s="43" customFormat="1" ht="15.75">
      <c r="A15" s="92">
        <v>10</v>
      </c>
      <c r="B15" s="36" t="s">
        <v>37</v>
      </c>
      <c r="C15" s="166"/>
      <c r="D15" s="116">
        <v>13</v>
      </c>
      <c r="E15" s="116">
        <v>2.25</v>
      </c>
      <c r="F15" s="116">
        <v>6.5</v>
      </c>
      <c r="G15" s="116">
        <f t="shared" si="0"/>
        <v>21.75</v>
      </c>
      <c r="H15" s="118">
        <v>0.4166666666666667</v>
      </c>
      <c r="I15" s="119">
        <v>0.5118055555555555</v>
      </c>
      <c r="J15" s="120">
        <f t="shared" si="1"/>
        <v>0.09513888888888883</v>
      </c>
      <c r="K15" s="118">
        <v>0.011805555555555555</v>
      </c>
      <c r="L15" s="167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71">
        <v>0.5</v>
      </c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9">
        <f t="shared" si="2"/>
        <v>0.5</v>
      </c>
      <c r="AT15" s="169">
        <v>8.5</v>
      </c>
      <c r="AU15" s="170">
        <f t="shared" si="3"/>
        <v>9</v>
      </c>
      <c r="AV15" s="16">
        <f t="shared" si="4"/>
        <v>12.75</v>
      </c>
      <c r="AW15" s="46">
        <v>10</v>
      </c>
    </row>
    <row r="16" spans="1:49" s="43" customFormat="1" ht="16.5" thickBot="1">
      <c r="A16" s="93">
        <v>11</v>
      </c>
      <c r="B16" s="40" t="s">
        <v>50</v>
      </c>
      <c r="C16" s="172" t="s">
        <v>30</v>
      </c>
      <c r="D16" s="132">
        <v>5.5</v>
      </c>
      <c r="E16" s="132">
        <v>2.75</v>
      </c>
      <c r="F16" s="132">
        <v>0</v>
      </c>
      <c r="G16" s="132">
        <f t="shared" si="0"/>
        <v>8.25</v>
      </c>
      <c r="H16" s="134">
        <v>0.41111111111111115</v>
      </c>
      <c r="I16" s="135">
        <v>0.4777777777777778</v>
      </c>
      <c r="J16" s="136">
        <f t="shared" si="1"/>
        <v>0.06666666666666665</v>
      </c>
      <c r="K16" s="134"/>
      <c r="L16" s="173"/>
      <c r="M16" s="174">
        <v>0.5</v>
      </c>
      <c r="N16" s="174"/>
      <c r="O16" s="174"/>
      <c r="P16" s="174"/>
      <c r="Q16" s="174"/>
      <c r="R16" s="174">
        <v>0.5</v>
      </c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5">
        <f t="shared" si="2"/>
        <v>1</v>
      </c>
      <c r="AT16" s="175"/>
      <c r="AU16" s="176">
        <f t="shared" si="3"/>
        <v>1</v>
      </c>
      <c r="AV16" s="17">
        <f t="shared" si="4"/>
        <v>7.25</v>
      </c>
      <c r="AW16" s="47">
        <v>11</v>
      </c>
    </row>
    <row r="17" spans="1:48" s="43" customFormat="1" ht="15.75">
      <c r="A17" s="9"/>
      <c r="B17" s="10"/>
      <c r="C17" s="11"/>
      <c r="D17" s="12"/>
      <c r="E17" s="12"/>
      <c r="F17" s="12"/>
      <c r="G17" s="12"/>
      <c r="H17" s="48"/>
      <c r="I17" s="48"/>
      <c r="J17" s="48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12"/>
      <c r="AT17" s="12"/>
      <c r="AU17" s="12"/>
      <c r="AV17" s="12"/>
    </row>
    <row r="18" spans="1:48" s="43" customFormat="1" ht="15.75">
      <c r="A18" s="9"/>
      <c r="B18" s="10"/>
      <c r="C18" s="11"/>
      <c r="D18" s="12"/>
      <c r="E18" s="12"/>
      <c r="F18" s="12"/>
      <c r="G18" s="12"/>
      <c r="H18" s="48"/>
      <c r="I18" s="48"/>
      <c r="J18" s="48"/>
      <c r="K18" s="48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12"/>
      <c r="AT18" s="12"/>
      <c r="AU18" s="12"/>
      <c r="AV18" s="12"/>
    </row>
    <row r="19" spans="1:48" s="43" customFormat="1" ht="15.75">
      <c r="A19" s="2"/>
      <c r="B19" s="4"/>
      <c r="C19" s="2"/>
      <c r="D19" s="3"/>
      <c r="E19" s="5"/>
      <c r="F19" s="5"/>
      <c r="G19" s="5"/>
      <c r="H19" s="5"/>
      <c r="I19" s="5"/>
      <c r="J19" s="50"/>
      <c r="K19" s="50"/>
      <c r="L19" s="177">
        <v>0.5</v>
      </c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50"/>
      <c r="AT19" s="5"/>
      <c r="AU19" s="5"/>
      <c r="AV19" s="5"/>
    </row>
    <row r="20" spans="1:48" s="43" customFormat="1" ht="15.75">
      <c r="A20" s="2"/>
      <c r="B20" s="4"/>
      <c r="C20" s="2"/>
      <c r="D20" s="3"/>
      <c r="E20" s="5"/>
      <c r="F20" s="5"/>
      <c r="G20" s="5"/>
      <c r="H20" s="5"/>
      <c r="I20" s="5"/>
      <c r="J20" s="50"/>
      <c r="K20" s="50"/>
      <c r="L20" s="178">
        <v>0.5</v>
      </c>
      <c r="M20" s="63" t="s">
        <v>20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50"/>
      <c r="AT20" s="5"/>
      <c r="AU20" s="5"/>
      <c r="AV20" s="5"/>
    </row>
    <row r="21" spans="1:48" s="43" customFormat="1" ht="15.75">
      <c r="A21" s="2"/>
      <c r="B21" s="4"/>
      <c r="C21" s="2"/>
      <c r="D21" s="3"/>
      <c r="E21" s="5"/>
      <c r="F21" s="5"/>
      <c r="G21" s="5"/>
      <c r="H21" s="5"/>
      <c r="I21" s="5"/>
      <c r="J21" s="50"/>
      <c r="K21" s="50"/>
      <c r="L21" s="177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/>
      <c r="AT21" s="5"/>
      <c r="AU21" s="5"/>
      <c r="AV21" s="5"/>
    </row>
    <row r="22" spans="1:48" s="43" customFormat="1" ht="15.75">
      <c r="A22" s="2"/>
      <c r="B22" s="4"/>
      <c r="C22" s="2"/>
      <c r="D22" s="3"/>
      <c r="E22" s="5"/>
      <c r="F22" s="5"/>
      <c r="G22" s="5"/>
      <c r="H22" s="5"/>
      <c r="I22" s="5"/>
      <c r="J22" s="50"/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0"/>
      <c r="AT22" s="5"/>
      <c r="AU22" s="5"/>
      <c r="AV22" s="5"/>
    </row>
    <row r="23" spans="1:48" s="43" customFormat="1" ht="15.75">
      <c r="A23" s="2"/>
      <c r="B23" s="4"/>
      <c r="C23" s="2"/>
      <c r="D23" s="3"/>
      <c r="E23" s="5"/>
      <c r="F23" s="5"/>
      <c r="G23" s="5"/>
      <c r="H23" s="5"/>
      <c r="I23" s="5"/>
      <c r="J23" s="62" t="s">
        <v>25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 t="s">
        <v>51</v>
      </c>
      <c r="AT23" s="62"/>
      <c r="AU23" s="62"/>
      <c r="AV23" s="62"/>
    </row>
    <row r="24" spans="10:45" ht="15.75">
      <c r="J24" s="7"/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7"/>
    </row>
  </sheetData>
  <sheetProtection/>
  <mergeCells count="18">
    <mergeCell ref="J23:AR23"/>
    <mergeCell ref="AS23:AV23"/>
    <mergeCell ref="AW4:AW5"/>
    <mergeCell ref="M19:AR19"/>
    <mergeCell ref="M20:AR20"/>
    <mergeCell ref="AS4:AS5"/>
    <mergeCell ref="AT4:AT5"/>
    <mergeCell ref="L4:AR4"/>
    <mergeCell ref="B1:AV1"/>
    <mergeCell ref="A2:AV2"/>
    <mergeCell ref="AU4:AU5"/>
    <mergeCell ref="AV4:AV5"/>
    <mergeCell ref="A4:A5"/>
    <mergeCell ref="B4:B5"/>
    <mergeCell ref="C4:C5"/>
    <mergeCell ref="D4:G4"/>
    <mergeCell ref="H4:J4"/>
    <mergeCell ref="K4:K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B2">
      <selection activeCell="O19" sqref="O19:AN19"/>
    </sheetView>
  </sheetViews>
  <sheetFormatPr defaultColWidth="9.140625" defaultRowHeight="12.75"/>
  <cols>
    <col min="1" max="1" width="4.28125" style="2" customWidth="1"/>
    <col min="2" max="2" width="10.57421875" style="4" bestFit="1" customWidth="1"/>
    <col min="3" max="3" width="14.7109375" style="2" bestFit="1" customWidth="1"/>
    <col min="4" max="4" width="4.57421875" style="3" customWidth="1"/>
    <col min="5" max="5" width="4.57421875" style="5" customWidth="1"/>
    <col min="6" max="11" width="4.57421875" style="1" customWidth="1"/>
    <col min="12" max="18" width="3.140625" style="13" customWidth="1"/>
    <col min="19" max="19" width="3.140625" style="18" customWidth="1"/>
    <col min="20" max="40" width="3.140625" style="13" customWidth="1"/>
    <col min="41" max="41" width="6.7109375" style="14" customWidth="1"/>
    <col min="42" max="42" width="6.421875" style="14" customWidth="1"/>
    <col min="43" max="43" width="5.7109375" style="14" customWidth="1"/>
    <col min="44" max="44" width="5.8515625" style="14" customWidth="1"/>
    <col min="45" max="45" width="4.8515625" style="0" customWidth="1"/>
  </cols>
  <sheetData>
    <row r="1" spans="1:44" s="19" customFormat="1" ht="15.75">
      <c r="A1" s="2"/>
      <c r="B1" s="56" t="s">
        <v>27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s="19" customFormat="1" ht="15.7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s="19" customFormat="1" ht="15.75">
      <c r="A3" s="2"/>
      <c r="B3" s="4"/>
      <c r="C3" s="2"/>
      <c r="D3" s="3"/>
      <c r="E3" s="5"/>
      <c r="F3" s="20"/>
      <c r="G3" s="20"/>
      <c r="H3" s="20"/>
      <c r="I3" s="20"/>
      <c r="J3" s="20"/>
      <c r="K3" s="20"/>
      <c r="L3" s="22"/>
      <c r="M3" s="22"/>
      <c r="N3" s="22"/>
      <c r="O3" s="22"/>
      <c r="P3" s="22"/>
      <c r="Q3" s="22"/>
      <c r="R3" s="22"/>
      <c r="S3" s="5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3"/>
      <c r="AP3" s="23"/>
      <c r="AQ3" s="23"/>
      <c r="AR3" s="23"/>
    </row>
    <row r="4" spans="1:44" s="19" customFormat="1" ht="16.5" thickBot="1">
      <c r="A4" s="2"/>
      <c r="B4" s="4"/>
      <c r="C4" s="2"/>
      <c r="D4" s="3"/>
      <c r="E4" s="5"/>
      <c r="F4" s="20"/>
      <c r="G4" s="20"/>
      <c r="H4" s="20"/>
      <c r="I4" s="20"/>
      <c r="J4" s="20"/>
      <c r="K4" s="20"/>
      <c r="L4" s="22"/>
      <c r="M4" s="22"/>
      <c r="N4" s="22"/>
      <c r="O4" s="22"/>
      <c r="P4" s="22"/>
      <c r="Q4" s="22"/>
      <c r="R4" s="22"/>
      <c r="S4" s="5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3"/>
      <c r="AP4" s="23"/>
      <c r="AQ4" s="23"/>
      <c r="AR4" s="23"/>
    </row>
    <row r="5" spans="1:45" s="19" customFormat="1" ht="30.75" customHeight="1" thickBot="1">
      <c r="A5" s="66" t="s">
        <v>0</v>
      </c>
      <c r="B5" s="66" t="s">
        <v>1</v>
      </c>
      <c r="C5" s="66" t="s">
        <v>2</v>
      </c>
      <c r="D5" s="75" t="s">
        <v>13</v>
      </c>
      <c r="E5" s="76"/>
      <c r="F5" s="76"/>
      <c r="G5" s="77"/>
      <c r="H5" s="78" t="s">
        <v>23</v>
      </c>
      <c r="I5" s="79"/>
      <c r="J5" s="80"/>
      <c r="K5" s="150" t="s">
        <v>26</v>
      </c>
      <c r="L5" s="81" t="s">
        <v>18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66" t="s">
        <v>21</v>
      </c>
      <c r="AP5" s="66" t="s">
        <v>22</v>
      </c>
      <c r="AQ5" s="66" t="s">
        <v>10</v>
      </c>
      <c r="AR5" s="67" t="s">
        <v>8</v>
      </c>
      <c r="AS5" s="83" t="s">
        <v>24</v>
      </c>
    </row>
    <row r="6" spans="1:45" s="20" customFormat="1" ht="30.75" customHeight="1" thickBot="1">
      <c r="A6" s="72"/>
      <c r="B6" s="72"/>
      <c r="C6" s="72"/>
      <c r="D6" s="68" t="s">
        <v>5</v>
      </c>
      <c r="E6" s="69" t="s">
        <v>6</v>
      </c>
      <c r="F6" s="69" t="s">
        <v>7</v>
      </c>
      <c r="G6" s="70" t="s">
        <v>9</v>
      </c>
      <c r="H6" s="69" t="s">
        <v>15</v>
      </c>
      <c r="I6" s="69" t="s">
        <v>16</v>
      </c>
      <c r="J6" s="71" t="s">
        <v>57</v>
      </c>
      <c r="K6" s="151"/>
      <c r="L6" s="84">
        <v>0</v>
      </c>
      <c r="M6" s="84">
        <v>1</v>
      </c>
      <c r="N6" s="84">
        <v>2</v>
      </c>
      <c r="O6" s="85">
        <v>3</v>
      </c>
      <c r="P6" s="85">
        <v>4</v>
      </c>
      <c r="Q6" s="85">
        <v>5</v>
      </c>
      <c r="R6" s="85">
        <v>6</v>
      </c>
      <c r="S6" s="86">
        <v>7</v>
      </c>
      <c r="T6" s="85">
        <v>8</v>
      </c>
      <c r="U6" s="85">
        <v>9</v>
      </c>
      <c r="V6" s="85">
        <v>10</v>
      </c>
      <c r="W6" s="85">
        <v>11</v>
      </c>
      <c r="X6" s="85">
        <v>12</v>
      </c>
      <c r="Y6" s="85">
        <v>14</v>
      </c>
      <c r="Z6" s="85">
        <v>15</v>
      </c>
      <c r="AA6" s="85">
        <v>16</v>
      </c>
      <c r="AB6" s="85">
        <v>17</v>
      </c>
      <c r="AC6" s="85">
        <v>18</v>
      </c>
      <c r="AD6" s="85">
        <v>19</v>
      </c>
      <c r="AE6" s="85">
        <v>21</v>
      </c>
      <c r="AF6" s="85">
        <v>22</v>
      </c>
      <c r="AG6" s="85">
        <v>24</v>
      </c>
      <c r="AH6" s="85">
        <v>25</v>
      </c>
      <c r="AI6" s="85">
        <v>27</v>
      </c>
      <c r="AJ6" s="85">
        <v>28</v>
      </c>
      <c r="AK6" s="85">
        <v>29</v>
      </c>
      <c r="AL6" s="85">
        <v>30</v>
      </c>
      <c r="AM6" s="85">
        <v>38</v>
      </c>
      <c r="AN6" s="85">
        <v>44</v>
      </c>
      <c r="AO6" s="72"/>
      <c r="AP6" s="73"/>
      <c r="AQ6" s="72"/>
      <c r="AR6" s="74"/>
      <c r="AS6" s="87"/>
    </row>
    <row r="7" spans="1:45" s="19" customFormat="1" ht="15.75">
      <c r="A7" s="94">
        <v>1</v>
      </c>
      <c r="B7" s="88" t="s">
        <v>34</v>
      </c>
      <c r="C7" s="97" t="s">
        <v>35</v>
      </c>
      <c r="D7" s="100">
        <v>10</v>
      </c>
      <c r="E7" s="101">
        <v>5.5</v>
      </c>
      <c r="F7" s="102">
        <v>18</v>
      </c>
      <c r="G7" s="103">
        <f aca="true" t="shared" si="0" ref="G7:G16">SUM(D7:F7)</f>
        <v>33.5</v>
      </c>
      <c r="H7" s="104">
        <v>0.41944444444444445</v>
      </c>
      <c r="I7" s="105">
        <v>0.4618055555555556</v>
      </c>
      <c r="J7" s="106">
        <f aca="true" t="shared" si="1" ref="J7:J16">I7-H7</f>
        <v>0.04236111111111113</v>
      </c>
      <c r="K7" s="104"/>
      <c r="L7" s="107"/>
      <c r="M7" s="107"/>
      <c r="N7" s="107"/>
      <c r="O7" s="108">
        <v>0.5</v>
      </c>
      <c r="P7" s="108">
        <v>0.5</v>
      </c>
      <c r="Q7" s="108"/>
      <c r="R7" s="108"/>
      <c r="S7" s="109">
        <v>0.5</v>
      </c>
      <c r="T7" s="108"/>
      <c r="U7" s="108"/>
      <c r="V7" s="108"/>
      <c r="W7" s="108"/>
      <c r="X7" s="110"/>
      <c r="Y7" s="108"/>
      <c r="Z7" s="108"/>
      <c r="AA7" s="108"/>
      <c r="AB7" s="108"/>
      <c r="AC7" s="108">
        <v>0.5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11"/>
      <c r="AO7" s="112">
        <f aca="true" t="shared" si="2" ref="AO7:AO16">SUM(L7:AN7)</f>
        <v>2</v>
      </c>
      <c r="AP7" s="113"/>
      <c r="AQ7" s="114">
        <f aca="true" t="shared" si="3" ref="AQ7:AQ16">SUM(AO7:AP7)</f>
        <v>2</v>
      </c>
      <c r="AR7" s="53">
        <f aca="true" t="shared" si="4" ref="AR7:AR16">G7-AQ7</f>
        <v>31.5</v>
      </c>
      <c r="AS7" s="24" t="s">
        <v>52</v>
      </c>
    </row>
    <row r="8" spans="1:45" s="19" customFormat="1" ht="15.75">
      <c r="A8" s="95">
        <v>2</v>
      </c>
      <c r="B8" s="89" t="s">
        <v>48</v>
      </c>
      <c r="C8" s="98" t="s">
        <v>46</v>
      </c>
      <c r="D8" s="115">
        <v>14</v>
      </c>
      <c r="E8" s="116">
        <v>4.25</v>
      </c>
      <c r="F8" s="117">
        <v>13.5</v>
      </c>
      <c r="G8" s="116">
        <f t="shared" si="0"/>
        <v>31.75</v>
      </c>
      <c r="H8" s="118">
        <v>0.44166666666666665</v>
      </c>
      <c r="I8" s="119">
        <v>0.4875</v>
      </c>
      <c r="J8" s="120">
        <f t="shared" si="1"/>
        <v>0.04583333333333334</v>
      </c>
      <c r="K8" s="118">
        <v>0.0006944444444444445</v>
      </c>
      <c r="L8" s="121"/>
      <c r="M8" s="121"/>
      <c r="N8" s="121"/>
      <c r="O8" s="122"/>
      <c r="P8" s="122"/>
      <c r="Q8" s="122"/>
      <c r="R8" s="122"/>
      <c r="S8" s="123"/>
      <c r="T8" s="122"/>
      <c r="U8" s="122"/>
      <c r="V8" s="122"/>
      <c r="W8" s="122"/>
      <c r="X8" s="124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5"/>
      <c r="AO8" s="126">
        <f t="shared" si="2"/>
        <v>0</v>
      </c>
      <c r="AP8" s="127">
        <v>0.5</v>
      </c>
      <c r="AQ8" s="128">
        <f t="shared" si="3"/>
        <v>0.5</v>
      </c>
      <c r="AR8" s="54">
        <f t="shared" si="4"/>
        <v>31.25</v>
      </c>
      <c r="AS8" s="25" t="s">
        <v>53</v>
      </c>
    </row>
    <row r="9" spans="1:45" s="19" customFormat="1" ht="15.75">
      <c r="A9" s="95">
        <v>3</v>
      </c>
      <c r="B9" s="89" t="s">
        <v>56</v>
      </c>
      <c r="C9" s="98" t="s">
        <v>38</v>
      </c>
      <c r="D9" s="115">
        <v>14</v>
      </c>
      <c r="E9" s="116">
        <v>4</v>
      </c>
      <c r="F9" s="117">
        <v>13.5</v>
      </c>
      <c r="G9" s="116">
        <f t="shared" si="0"/>
        <v>31.5</v>
      </c>
      <c r="H9" s="118">
        <v>0.40972222222222227</v>
      </c>
      <c r="I9" s="119">
        <v>0.4597222222222222</v>
      </c>
      <c r="J9" s="120">
        <f t="shared" si="1"/>
        <v>0.04999999999999993</v>
      </c>
      <c r="K9" s="118">
        <v>0.004861111111111111</v>
      </c>
      <c r="L9" s="121"/>
      <c r="M9" s="121"/>
      <c r="N9" s="121"/>
      <c r="O9" s="122">
        <v>0.5</v>
      </c>
      <c r="P9" s="122">
        <v>0.5</v>
      </c>
      <c r="Q9" s="122"/>
      <c r="R9" s="122"/>
      <c r="S9" s="123"/>
      <c r="T9" s="122"/>
      <c r="U9" s="122"/>
      <c r="V9" s="122"/>
      <c r="W9" s="122"/>
      <c r="X9" s="124"/>
      <c r="Y9" s="122"/>
      <c r="Z9" s="122"/>
      <c r="AA9" s="122"/>
      <c r="AB9" s="122"/>
      <c r="AC9" s="122"/>
      <c r="AD9" s="122"/>
      <c r="AE9" s="122"/>
      <c r="AF9" s="122"/>
      <c r="AG9" s="122"/>
      <c r="AH9" s="122">
        <v>0.5</v>
      </c>
      <c r="AI9" s="122"/>
      <c r="AJ9" s="122"/>
      <c r="AK9" s="122"/>
      <c r="AL9" s="122"/>
      <c r="AM9" s="122"/>
      <c r="AN9" s="125"/>
      <c r="AO9" s="126">
        <f t="shared" si="2"/>
        <v>1.5</v>
      </c>
      <c r="AP9" s="127">
        <v>3.5</v>
      </c>
      <c r="AQ9" s="128">
        <f t="shared" si="3"/>
        <v>5</v>
      </c>
      <c r="AR9" s="54">
        <f t="shared" si="4"/>
        <v>26.5</v>
      </c>
      <c r="AS9" s="25" t="s">
        <v>54</v>
      </c>
    </row>
    <row r="10" spans="1:45" s="19" customFormat="1" ht="15.75">
      <c r="A10" s="95">
        <v>4</v>
      </c>
      <c r="B10" s="89" t="s">
        <v>42</v>
      </c>
      <c r="C10" s="98" t="s">
        <v>30</v>
      </c>
      <c r="D10" s="115">
        <v>7</v>
      </c>
      <c r="E10" s="116">
        <v>2.5</v>
      </c>
      <c r="F10" s="117">
        <v>14.75</v>
      </c>
      <c r="G10" s="116">
        <f t="shared" si="0"/>
        <v>24.25</v>
      </c>
      <c r="H10" s="118">
        <v>0.4305555555555556</v>
      </c>
      <c r="I10" s="119">
        <v>0.4763888888888889</v>
      </c>
      <c r="J10" s="120">
        <f t="shared" si="1"/>
        <v>0.04583333333333334</v>
      </c>
      <c r="K10" s="118">
        <v>0.0006944444444444445</v>
      </c>
      <c r="L10" s="121"/>
      <c r="M10" s="121"/>
      <c r="N10" s="121"/>
      <c r="O10" s="122"/>
      <c r="P10" s="122"/>
      <c r="Q10" s="122"/>
      <c r="R10" s="122"/>
      <c r="S10" s="123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5"/>
      <c r="AO10" s="126">
        <f t="shared" si="2"/>
        <v>0</v>
      </c>
      <c r="AP10" s="127">
        <v>0.5</v>
      </c>
      <c r="AQ10" s="128">
        <f t="shared" si="3"/>
        <v>0.5</v>
      </c>
      <c r="AR10" s="54">
        <f t="shared" si="4"/>
        <v>23.75</v>
      </c>
      <c r="AS10" s="26">
        <v>4</v>
      </c>
    </row>
    <row r="11" spans="1:45" s="19" customFormat="1" ht="15.75">
      <c r="A11" s="95">
        <v>5</v>
      </c>
      <c r="B11" s="89" t="s">
        <v>29</v>
      </c>
      <c r="C11" s="98" t="s">
        <v>30</v>
      </c>
      <c r="D11" s="115">
        <v>8</v>
      </c>
      <c r="E11" s="116">
        <v>3</v>
      </c>
      <c r="F11" s="117">
        <v>10</v>
      </c>
      <c r="G11" s="116">
        <f t="shared" si="0"/>
        <v>21</v>
      </c>
      <c r="H11" s="118">
        <v>0.425</v>
      </c>
      <c r="I11" s="119">
        <v>0.4708333333333334</v>
      </c>
      <c r="J11" s="120">
        <f t="shared" si="1"/>
        <v>0.04583333333333339</v>
      </c>
      <c r="K11" s="118">
        <v>0.0006944444444444445</v>
      </c>
      <c r="L11" s="121"/>
      <c r="M11" s="121"/>
      <c r="N11" s="121"/>
      <c r="O11" s="122"/>
      <c r="P11" s="122"/>
      <c r="Q11" s="122"/>
      <c r="R11" s="122"/>
      <c r="S11" s="123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5"/>
      <c r="AO11" s="126">
        <f t="shared" si="2"/>
        <v>0</v>
      </c>
      <c r="AP11" s="127">
        <v>0.5</v>
      </c>
      <c r="AQ11" s="128">
        <f t="shared" si="3"/>
        <v>0.5</v>
      </c>
      <c r="AR11" s="54">
        <f t="shared" si="4"/>
        <v>20.5</v>
      </c>
      <c r="AS11" s="26">
        <v>5</v>
      </c>
    </row>
    <row r="12" spans="1:45" s="19" customFormat="1" ht="15.75">
      <c r="A12" s="95">
        <v>6</v>
      </c>
      <c r="B12" s="89" t="s">
        <v>41</v>
      </c>
      <c r="C12" s="98" t="s">
        <v>38</v>
      </c>
      <c r="D12" s="115">
        <v>7.5</v>
      </c>
      <c r="E12" s="116">
        <v>2</v>
      </c>
      <c r="F12" s="117">
        <v>7</v>
      </c>
      <c r="G12" s="116">
        <f t="shared" si="0"/>
        <v>16.5</v>
      </c>
      <c r="H12" s="118">
        <v>0.4159722222222222</v>
      </c>
      <c r="I12" s="119">
        <v>0.46249999999999997</v>
      </c>
      <c r="J12" s="120">
        <f t="shared" si="1"/>
        <v>0.04652777777777778</v>
      </c>
      <c r="K12" s="118">
        <v>0.001388888888888889</v>
      </c>
      <c r="L12" s="121"/>
      <c r="M12" s="121"/>
      <c r="N12" s="121"/>
      <c r="O12" s="122"/>
      <c r="P12" s="122"/>
      <c r="Q12" s="122"/>
      <c r="R12" s="122"/>
      <c r="S12" s="123"/>
      <c r="T12" s="122"/>
      <c r="U12" s="122"/>
      <c r="V12" s="122"/>
      <c r="W12" s="122"/>
      <c r="X12" s="124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5"/>
      <c r="AO12" s="126">
        <f t="shared" si="2"/>
        <v>0</v>
      </c>
      <c r="AP12" s="127">
        <v>1</v>
      </c>
      <c r="AQ12" s="128">
        <f t="shared" si="3"/>
        <v>1</v>
      </c>
      <c r="AR12" s="54">
        <f t="shared" si="4"/>
        <v>15.5</v>
      </c>
      <c r="AS12" s="26">
        <v>6</v>
      </c>
    </row>
    <row r="13" spans="1:45" s="19" customFormat="1" ht="15.75">
      <c r="A13" s="95">
        <v>7</v>
      </c>
      <c r="B13" s="89" t="s">
        <v>31</v>
      </c>
      <c r="C13" s="98" t="s">
        <v>30</v>
      </c>
      <c r="D13" s="115">
        <v>5</v>
      </c>
      <c r="E13" s="129">
        <v>1</v>
      </c>
      <c r="F13" s="117">
        <v>8.75</v>
      </c>
      <c r="G13" s="116">
        <f t="shared" si="0"/>
        <v>14.75</v>
      </c>
      <c r="H13" s="118">
        <v>0.4361111111111111</v>
      </c>
      <c r="I13" s="119">
        <v>0.4791666666666667</v>
      </c>
      <c r="J13" s="120">
        <f t="shared" si="1"/>
        <v>0.04305555555555557</v>
      </c>
      <c r="K13" s="118"/>
      <c r="L13" s="121"/>
      <c r="M13" s="121"/>
      <c r="N13" s="121"/>
      <c r="O13" s="122"/>
      <c r="P13" s="122"/>
      <c r="Q13" s="122"/>
      <c r="R13" s="122"/>
      <c r="S13" s="123"/>
      <c r="T13" s="122"/>
      <c r="U13" s="122"/>
      <c r="V13" s="122"/>
      <c r="W13" s="122"/>
      <c r="X13" s="124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30"/>
      <c r="AN13" s="125"/>
      <c r="AO13" s="126">
        <f t="shared" si="2"/>
        <v>0</v>
      </c>
      <c r="AP13" s="127"/>
      <c r="AQ13" s="128">
        <f t="shared" si="3"/>
        <v>0</v>
      </c>
      <c r="AR13" s="54">
        <f t="shared" si="4"/>
        <v>14.75</v>
      </c>
      <c r="AS13" s="26">
        <v>7</v>
      </c>
    </row>
    <row r="14" spans="1:45" s="19" customFormat="1" ht="15.75">
      <c r="A14" s="95">
        <v>8</v>
      </c>
      <c r="B14" s="89" t="s">
        <v>32</v>
      </c>
      <c r="C14" s="98" t="s">
        <v>46</v>
      </c>
      <c r="D14" s="115">
        <v>7</v>
      </c>
      <c r="E14" s="116">
        <v>3</v>
      </c>
      <c r="F14" s="117">
        <v>7</v>
      </c>
      <c r="G14" s="116">
        <f t="shared" si="0"/>
        <v>17</v>
      </c>
      <c r="H14" s="118">
        <v>0.4756944444444444</v>
      </c>
      <c r="I14" s="119">
        <v>0.5187499999999999</v>
      </c>
      <c r="J14" s="120">
        <f t="shared" si="1"/>
        <v>0.043055555555555514</v>
      </c>
      <c r="K14" s="118"/>
      <c r="L14" s="121"/>
      <c r="M14" s="121"/>
      <c r="N14" s="121"/>
      <c r="O14" s="122">
        <v>0.5</v>
      </c>
      <c r="P14" s="124"/>
      <c r="Q14" s="122"/>
      <c r="R14" s="122"/>
      <c r="S14" s="123">
        <v>0.5</v>
      </c>
      <c r="T14" s="122">
        <v>0.5</v>
      </c>
      <c r="U14" s="122"/>
      <c r="V14" s="122"/>
      <c r="W14" s="122"/>
      <c r="X14" s="122"/>
      <c r="Y14" s="122"/>
      <c r="Z14" s="122"/>
      <c r="AA14" s="122">
        <v>0.5</v>
      </c>
      <c r="AB14" s="122"/>
      <c r="AC14" s="122">
        <v>0.5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5"/>
      <c r="AO14" s="126">
        <f t="shared" si="2"/>
        <v>2.5</v>
      </c>
      <c r="AP14" s="127"/>
      <c r="AQ14" s="128">
        <f t="shared" si="3"/>
        <v>2.5</v>
      </c>
      <c r="AR14" s="54">
        <f t="shared" si="4"/>
        <v>14.5</v>
      </c>
      <c r="AS14" s="26">
        <v>8</v>
      </c>
    </row>
    <row r="15" spans="1:45" s="19" customFormat="1" ht="15.75">
      <c r="A15" s="95">
        <v>9</v>
      </c>
      <c r="B15" s="89" t="s">
        <v>55</v>
      </c>
      <c r="C15" s="98" t="s">
        <v>35</v>
      </c>
      <c r="D15" s="115">
        <v>5</v>
      </c>
      <c r="E15" s="116">
        <v>1</v>
      </c>
      <c r="F15" s="117">
        <v>10.5</v>
      </c>
      <c r="G15" s="116">
        <f t="shared" si="0"/>
        <v>16.5</v>
      </c>
      <c r="H15" s="118">
        <v>0.4583333333333333</v>
      </c>
      <c r="I15" s="119">
        <v>0.5104166666666666</v>
      </c>
      <c r="J15" s="120">
        <f t="shared" si="1"/>
        <v>0.052083333333333315</v>
      </c>
      <c r="K15" s="118">
        <v>0.006944444444444444</v>
      </c>
      <c r="L15" s="121"/>
      <c r="M15" s="121"/>
      <c r="N15" s="121"/>
      <c r="O15" s="122"/>
      <c r="P15" s="122"/>
      <c r="Q15" s="122"/>
      <c r="R15" s="122"/>
      <c r="S15" s="123"/>
      <c r="T15" s="122"/>
      <c r="U15" s="122"/>
      <c r="V15" s="122"/>
      <c r="W15" s="122"/>
      <c r="X15" s="122"/>
      <c r="Y15" s="122"/>
      <c r="Z15" s="122"/>
      <c r="AA15" s="122">
        <v>0.5</v>
      </c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5"/>
      <c r="AO15" s="126">
        <f t="shared" si="2"/>
        <v>0.5</v>
      </c>
      <c r="AP15" s="127">
        <v>5</v>
      </c>
      <c r="AQ15" s="128">
        <f t="shared" si="3"/>
        <v>5.5</v>
      </c>
      <c r="AR15" s="54">
        <f t="shared" si="4"/>
        <v>11</v>
      </c>
      <c r="AS15" s="26">
        <v>9</v>
      </c>
    </row>
    <row r="16" spans="1:45" s="19" customFormat="1" ht="16.5" thickBot="1">
      <c r="A16" s="96">
        <v>10</v>
      </c>
      <c r="B16" s="90" t="s">
        <v>49</v>
      </c>
      <c r="C16" s="99" t="s">
        <v>44</v>
      </c>
      <c r="D16" s="131">
        <v>8</v>
      </c>
      <c r="E16" s="132">
        <v>4</v>
      </c>
      <c r="F16" s="133">
        <v>5</v>
      </c>
      <c r="G16" s="132">
        <f t="shared" si="0"/>
        <v>17</v>
      </c>
      <c r="H16" s="134">
        <v>0.4465277777777778</v>
      </c>
      <c r="I16" s="135">
        <v>0.5069444444444444</v>
      </c>
      <c r="J16" s="136">
        <f t="shared" si="1"/>
        <v>0.06041666666666662</v>
      </c>
      <c r="K16" s="134">
        <v>0.008333333333333333</v>
      </c>
      <c r="L16" s="137"/>
      <c r="M16" s="137"/>
      <c r="N16" s="137"/>
      <c r="O16" s="138"/>
      <c r="P16" s="138">
        <v>0.5</v>
      </c>
      <c r="Q16" s="138"/>
      <c r="R16" s="138"/>
      <c r="S16" s="139"/>
      <c r="T16" s="138"/>
      <c r="U16" s="138"/>
      <c r="V16" s="138"/>
      <c r="W16" s="138"/>
      <c r="X16" s="138"/>
      <c r="Y16" s="138"/>
      <c r="Z16" s="138"/>
      <c r="AA16" s="138"/>
      <c r="AB16" s="138"/>
      <c r="AC16" s="138">
        <v>0.5</v>
      </c>
      <c r="AD16" s="138"/>
      <c r="AE16" s="138"/>
      <c r="AF16" s="138"/>
      <c r="AG16" s="138"/>
      <c r="AH16" s="138">
        <v>0.5</v>
      </c>
      <c r="AI16" s="138"/>
      <c r="AJ16" s="138"/>
      <c r="AK16" s="138"/>
      <c r="AL16" s="138"/>
      <c r="AM16" s="138"/>
      <c r="AN16" s="140"/>
      <c r="AO16" s="141">
        <f t="shared" si="2"/>
        <v>1.5</v>
      </c>
      <c r="AP16" s="142">
        <v>6</v>
      </c>
      <c r="AQ16" s="143">
        <f t="shared" si="3"/>
        <v>7.5</v>
      </c>
      <c r="AR16" s="55">
        <f t="shared" si="4"/>
        <v>9.5</v>
      </c>
      <c r="AS16" s="27">
        <v>10</v>
      </c>
    </row>
    <row r="17" spans="1:45" s="19" customFormat="1" ht="15.75">
      <c r="A17" s="2"/>
      <c r="B17" s="4"/>
      <c r="C17" s="2"/>
      <c r="D17" s="3"/>
      <c r="E17" s="5"/>
      <c r="F17" s="20"/>
      <c r="G17" s="20"/>
      <c r="H17" s="20"/>
      <c r="I17" s="20"/>
      <c r="J17" s="20"/>
      <c r="K17" s="20"/>
      <c r="L17" s="22"/>
      <c r="M17" s="22"/>
      <c r="N17" s="22"/>
      <c r="O17" s="22"/>
      <c r="P17" s="22"/>
      <c r="Q17" s="22"/>
      <c r="R17" s="22"/>
      <c r="S17" s="5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  <c r="AP17" s="23"/>
      <c r="AQ17" s="23"/>
      <c r="AR17" s="23"/>
      <c r="AS17" s="28"/>
    </row>
    <row r="18" spans="1:44" s="19" customFormat="1" ht="15.75">
      <c r="A18" s="2"/>
      <c r="B18" s="4"/>
      <c r="C18" s="2"/>
      <c r="D18" s="3"/>
      <c r="E18" s="5"/>
      <c r="F18" s="20"/>
      <c r="G18" s="20"/>
      <c r="H18" s="20"/>
      <c r="I18" s="20"/>
      <c r="J18" s="20"/>
      <c r="K18" s="20"/>
      <c r="L18" s="22"/>
      <c r="M18" s="22"/>
      <c r="N18" s="22"/>
      <c r="O18" s="22"/>
      <c r="P18" s="22"/>
      <c r="Q18" s="22"/>
      <c r="R18" s="22"/>
      <c r="S18" s="5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3"/>
      <c r="AQ18" s="23"/>
      <c r="AR18" s="23"/>
    </row>
    <row r="19" spans="1:44" s="19" customFormat="1" ht="15.75">
      <c r="A19" s="2"/>
      <c r="B19" s="4"/>
      <c r="C19" s="2"/>
      <c r="D19" s="3"/>
      <c r="E19" s="5"/>
      <c r="F19" s="20"/>
      <c r="G19" s="20"/>
      <c r="H19" s="20"/>
      <c r="I19" s="20"/>
      <c r="J19" s="20"/>
      <c r="K19" s="20"/>
      <c r="L19" s="29">
        <v>0.5</v>
      </c>
      <c r="M19" s="29"/>
      <c r="N19" s="29"/>
      <c r="O19" s="58" t="s">
        <v>19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23"/>
      <c r="AP19" s="23"/>
      <c r="AQ19" s="23"/>
      <c r="AR19" s="23"/>
    </row>
    <row r="20" spans="1:44" s="19" customFormat="1" ht="15.75">
      <c r="A20" s="2"/>
      <c r="B20" s="4"/>
      <c r="C20" s="2"/>
      <c r="D20" s="3"/>
      <c r="E20" s="5"/>
      <c r="F20" s="20"/>
      <c r="G20" s="20"/>
      <c r="H20" s="20"/>
      <c r="I20" s="20"/>
      <c r="J20" s="20"/>
      <c r="K20" s="20"/>
      <c r="L20" s="30">
        <v>0.5</v>
      </c>
      <c r="M20" s="30"/>
      <c r="N20" s="30"/>
      <c r="O20" s="58" t="s">
        <v>20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23"/>
      <c r="AP20" s="23"/>
      <c r="AQ20" s="23"/>
      <c r="AR20" s="23"/>
    </row>
    <row r="21" spans="1:44" s="19" customFormat="1" ht="15.75">
      <c r="A21" s="2"/>
      <c r="B21" s="4"/>
      <c r="C21" s="2"/>
      <c r="D21" s="3"/>
      <c r="E21" s="5"/>
      <c r="F21" s="20"/>
      <c r="G21" s="20"/>
      <c r="H21" s="20"/>
      <c r="I21" s="20"/>
      <c r="J21" s="20"/>
      <c r="K21" s="20"/>
      <c r="L21" s="31"/>
      <c r="M21" s="31"/>
      <c r="N21" s="31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23"/>
      <c r="AP21" s="23"/>
      <c r="AQ21" s="23"/>
      <c r="AR21" s="23"/>
    </row>
    <row r="22" spans="1:44" s="19" customFormat="1" ht="15.75">
      <c r="A22" s="2"/>
      <c r="B22" s="4"/>
      <c r="C22" s="2"/>
      <c r="D22" s="3"/>
      <c r="E22" s="5"/>
      <c r="F22" s="20"/>
      <c r="G22" s="20"/>
      <c r="H22" s="20"/>
      <c r="I22" s="20"/>
      <c r="J22" s="20"/>
      <c r="K22" s="20"/>
      <c r="L22" s="22"/>
      <c r="M22" s="22"/>
      <c r="N22" s="22"/>
      <c r="O22" s="22"/>
      <c r="P22" s="22"/>
      <c r="Q22" s="22"/>
      <c r="R22" s="22"/>
      <c r="S22" s="5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3"/>
      <c r="AP22" s="23"/>
      <c r="AQ22" s="23"/>
      <c r="AR22" s="23"/>
    </row>
    <row r="23" spans="1:44" s="19" customFormat="1" ht="15.75">
      <c r="A23" s="2"/>
      <c r="B23" s="4"/>
      <c r="C23" s="2"/>
      <c r="D23" s="3"/>
      <c r="E23" s="5"/>
      <c r="F23" s="20"/>
      <c r="G23" s="20"/>
      <c r="H23" s="20"/>
      <c r="I23" s="20"/>
      <c r="J23" s="20"/>
      <c r="K23" s="20"/>
      <c r="L23" s="22"/>
      <c r="M23" s="22"/>
      <c r="N23" s="22"/>
      <c r="O23" s="22"/>
      <c r="P23" s="22"/>
      <c r="Q23" s="22"/>
      <c r="R23" s="22"/>
      <c r="S23" s="5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3"/>
      <c r="AP23" s="23"/>
      <c r="AQ23" s="23"/>
      <c r="AR23" s="23"/>
    </row>
    <row r="24" spans="1:45" s="19" customFormat="1" ht="15.75">
      <c r="A24" s="2"/>
      <c r="B24" s="4"/>
      <c r="C24" s="2"/>
      <c r="D24" s="3"/>
      <c r="E24" s="5"/>
      <c r="F24" s="20"/>
      <c r="G24" s="20"/>
      <c r="H24" s="20"/>
      <c r="I24" s="20"/>
      <c r="J24" s="20"/>
      <c r="K24" s="64" t="s">
        <v>25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5" t="s">
        <v>51</v>
      </c>
      <c r="AP24" s="65"/>
      <c r="AQ24" s="65"/>
      <c r="AR24" s="65"/>
      <c r="AS24" s="65"/>
    </row>
  </sheetData>
  <sheetProtection/>
  <mergeCells count="19">
    <mergeCell ref="B5:B6"/>
    <mergeCell ref="A5:A6"/>
    <mergeCell ref="O19:AN19"/>
    <mergeCell ref="K24:AN24"/>
    <mergeCell ref="AO24:AS24"/>
    <mergeCell ref="AR5:AR6"/>
    <mergeCell ref="K5:K6"/>
    <mergeCell ref="H5:J5"/>
    <mergeCell ref="AS5:AS6"/>
    <mergeCell ref="B1:AR1"/>
    <mergeCell ref="A2:AR2"/>
    <mergeCell ref="O21:AN21"/>
    <mergeCell ref="AO5:AO6"/>
    <mergeCell ref="AP5:AP6"/>
    <mergeCell ref="AQ5:AQ6"/>
    <mergeCell ref="C5:C6"/>
    <mergeCell ref="O20:AN20"/>
    <mergeCell ref="D5:G5"/>
    <mergeCell ref="L5:AN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dcterms:created xsi:type="dcterms:W3CDTF">1996-10-08T23:32:33Z</dcterms:created>
  <dcterms:modified xsi:type="dcterms:W3CDTF">2017-04-23T13:22:33Z</dcterms:modified>
  <cp:category/>
  <cp:version/>
  <cp:contentType/>
  <cp:contentStatus/>
</cp:coreProperties>
</file>