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молодша" sheetId="1" r:id="rId1"/>
    <sheet name="середня" sheetId="2" r:id="rId2"/>
    <sheet name="старша" sheetId="3" r:id="rId3"/>
    <sheet name="еліта" sheetId="5" r:id="rId4"/>
    <sheet name="педагоги" sheetId="4" r:id="rId5"/>
  </sheets>
  <calcPr calcId="125725"/>
</workbook>
</file>

<file path=xl/calcChain.xml><?xml version="1.0" encoding="utf-8"?>
<calcChain xmlns="http://schemas.openxmlformats.org/spreadsheetml/2006/main">
  <c r="D10" i="5"/>
  <c r="F10" s="1"/>
  <c r="D34" i="2"/>
  <c r="F34" s="1"/>
  <c r="D10"/>
  <c r="F10" s="1"/>
  <c r="D11" i="5" l="1"/>
  <c r="F11" s="1"/>
  <c r="D13" i="4"/>
  <c r="F13" s="1"/>
  <c r="D11"/>
  <c r="F11" s="1"/>
  <c r="D14"/>
  <c r="F14" s="1"/>
  <c r="D10"/>
  <c r="F10" s="1"/>
  <c r="D12"/>
  <c r="F12" s="1"/>
  <c r="D28" i="2"/>
  <c r="F28" s="1"/>
  <c r="D24"/>
  <c r="F24" s="1"/>
  <c r="D15"/>
  <c r="F15" s="1"/>
  <c r="D13"/>
  <c r="F13" s="1"/>
  <c r="D20" i="3"/>
  <c r="F20" s="1"/>
  <c r="D18"/>
  <c r="F18" s="1"/>
  <c r="D21"/>
  <c r="F21" s="1"/>
  <c r="D10"/>
  <c r="F10" s="1"/>
  <c r="D16"/>
  <c r="F16" s="1"/>
  <c r="D17"/>
  <c r="F17" s="1"/>
  <c r="D15"/>
  <c r="F15" s="1"/>
  <c r="D13"/>
  <c r="F13" s="1"/>
  <c r="D11"/>
  <c r="F11" s="1"/>
  <c r="D22"/>
  <c r="F22" s="1"/>
  <c r="D14"/>
  <c r="F14" s="1"/>
  <c r="D12"/>
  <c r="F12" s="1"/>
  <c r="D19"/>
  <c r="F19" s="1"/>
  <c r="D18" i="2"/>
  <c r="F18" s="1"/>
  <c r="D31"/>
  <c r="F31" s="1"/>
  <c r="D32"/>
  <c r="F32" s="1"/>
  <c r="D11"/>
  <c r="F11" s="1"/>
  <c r="D23"/>
  <c r="F23" s="1"/>
  <c r="D22"/>
  <c r="F22" s="1"/>
  <c r="D21"/>
  <c r="F21" s="1"/>
  <c r="D14"/>
  <c r="F14" s="1"/>
  <c r="D29"/>
  <c r="F29" s="1"/>
  <c r="D16"/>
  <c r="F16" s="1"/>
  <c r="D19"/>
  <c r="F19" s="1"/>
  <c r="D27"/>
  <c r="F27" s="1"/>
  <c r="D12"/>
  <c r="F12" s="1"/>
  <c r="D20"/>
  <c r="F20" s="1"/>
  <c r="D30"/>
  <c r="F30" s="1"/>
  <c r="D17"/>
  <c r="F17" s="1"/>
  <c r="D26"/>
  <c r="F26" s="1"/>
  <c r="D25"/>
  <c r="F25" s="1"/>
  <c r="D29" i="1" l="1"/>
  <c r="F29" s="1"/>
  <c r="D15"/>
  <c r="F15" s="1"/>
  <c r="D22"/>
  <c r="F22" s="1"/>
  <c r="D25"/>
  <c r="F25" s="1"/>
  <c r="D18"/>
  <c r="D24"/>
  <c r="F24" s="1"/>
  <c r="D19"/>
  <c r="F19" s="1"/>
  <c r="D26"/>
  <c r="F26" s="1"/>
  <c r="D20"/>
  <c r="F20" s="1"/>
  <c r="D28"/>
  <c r="F28" s="1"/>
  <c r="D16"/>
  <c r="F16" s="1"/>
  <c r="D10"/>
  <c r="F10" s="1"/>
  <c r="D21"/>
  <c r="F21" s="1"/>
  <c r="D11"/>
  <c r="D14"/>
  <c r="D13"/>
  <c r="F13" s="1"/>
  <c r="D23"/>
  <c r="F23" s="1"/>
  <c r="D30"/>
  <c r="F30" s="1"/>
  <c r="D27"/>
  <c r="F27" s="1"/>
  <c r="D12"/>
  <c r="F12" s="1"/>
  <c r="D17"/>
  <c r="F17" s="1"/>
  <c r="F18"/>
  <c r="F11"/>
  <c r="F14"/>
</calcChain>
</file>

<file path=xl/sharedStrings.xml><?xml version="1.0" encoding="utf-8"?>
<sst xmlns="http://schemas.openxmlformats.org/spreadsheetml/2006/main" count="146" uniqueCount="73">
  <si>
    <t>№</t>
  </si>
  <si>
    <t>Команда</t>
  </si>
  <si>
    <t>Сума штрафу</t>
  </si>
  <si>
    <t>Час на дистанції</t>
  </si>
  <si>
    <t xml:space="preserve">Результат </t>
  </si>
  <si>
    <t>Місце</t>
  </si>
  <si>
    <t>Нептур - УДЦ</t>
  </si>
  <si>
    <t>Ерудит</t>
  </si>
  <si>
    <t>КВНЖ</t>
  </si>
  <si>
    <t xml:space="preserve">Лідер - Тур 1 </t>
  </si>
  <si>
    <t>СШ № 102</t>
  </si>
  <si>
    <t>СШ № 221</t>
  </si>
  <si>
    <t>Едельвейс</t>
  </si>
  <si>
    <t>АГУ</t>
  </si>
  <si>
    <t>СШ № 197</t>
  </si>
  <si>
    <t xml:space="preserve">СШ № 128 - 1 </t>
  </si>
  <si>
    <t>СШ № 128 - 2</t>
  </si>
  <si>
    <t>АРТ</t>
  </si>
  <si>
    <t>СШ № 80</t>
  </si>
  <si>
    <t>ЦПР Святошино</t>
  </si>
  <si>
    <t>м. Бориспіль</t>
  </si>
  <si>
    <t>Лідер - Тур 2</t>
  </si>
  <si>
    <t>Лідер - Тур 3</t>
  </si>
  <si>
    <t>СШ № 62</t>
  </si>
  <si>
    <t>Едельвейс 2</t>
  </si>
  <si>
    <t>Едельвейс 3</t>
  </si>
  <si>
    <t>ЦДЮТ Дарниця</t>
  </si>
  <si>
    <t>СШ № 128</t>
  </si>
  <si>
    <t>СШ № 231</t>
  </si>
  <si>
    <t>Лідер - Тур 1</t>
  </si>
  <si>
    <t>БДТ - Поділ</t>
  </si>
  <si>
    <t>КВНЖ 2</t>
  </si>
  <si>
    <t>Медуза</t>
  </si>
  <si>
    <t>Десна- 307</t>
  </si>
  <si>
    <t>СШ № 80 - 1</t>
  </si>
  <si>
    <t>Біла каракатиця</t>
  </si>
  <si>
    <t>КВНЖ - 1</t>
  </si>
  <si>
    <t>Чорна каракатиця</t>
  </si>
  <si>
    <t>СШ № 64</t>
  </si>
  <si>
    <t>СШ № 80-2</t>
  </si>
  <si>
    <t>124 - УДЦ</t>
  </si>
  <si>
    <t>Лідер - Тур</t>
  </si>
  <si>
    <t>СШ № 221-2</t>
  </si>
  <si>
    <t>СШ № 221 -1</t>
  </si>
  <si>
    <t>ГКМК</t>
  </si>
  <si>
    <t>ЦТКУМ</t>
  </si>
  <si>
    <t>ДЮСШ -12</t>
  </si>
  <si>
    <t>Педагоги</t>
  </si>
  <si>
    <t>Нептур</t>
  </si>
  <si>
    <t>ЦДЮТ Дарнипця</t>
  </si>
  <si>
    <t xml:space="preserve">Бембі </t>
  </si>
  <si>
    <t>Деснянський р-н</t>
  </si>
  <si>
    <t xml:space="preserve">Солом`янський р-н -1 </t>
  </si>
  <si>
    <t>П Р О Т О К О Л № 1</t>
  </si>
  <si>
    <t>23.09.18 р.</t>
  </si>
  <si>
    <t>Час штрафу</t>
  </si>
  <si>
    <t xml:space="preserve">           Молодша вікова група</t>
  </si>
  <si>
    <t xml:space="preserve">   КИЇВСЬКИЙ ЦЕНТР ДИТЯЧО-ЮНАЦЬКОГО ТУРИЗМУ, КРАЄЗНАВСТВА ТА ВІЙСЬКОВО-ПАТРІОТИЧНОГО ВИХОВАННЯ</t>
  </si>
  <si>
    <t>Середня вікова група</t>
  </si>
  <si>
    <t xml:space="preserve">      відкритих змагань учнівської молоді м. Києва з водного туризму</t>
  </si>
  <si>
    <t>П Р О Т О К О Л № 2</t>
  </si>
  <si>
    <t>Старша вікова група</t>
  </si>
  <si>
    <t xml:space="preserve"> Вікова група Еліта</t>
  </si>
  <si>
    <t xml:space="preserve"> Вікова група Педагоги</t>
  </si>
  <si>
    <t>П Р О Т О К О Л № 3</t>
  </si>
  <si>
    <t>П Р О Т О К О Л № 4</t>
  </si>
  <si>
    <t>П Р О Т О К О Л № 5</t>
  </si>
  <si>
    <t xml:space="preserve">Головний суддя </t>
  </si>
  <si>
    <t>Головний секретар</t>
  </si>
  <si>
    <t>І.Федорченко</t>
  </si>
  <si>
    <t>А.Бакута</t>
  </si>
  <si>
    <t>А. Бакута</t>
  </si>
  <si>
    <t>м. Бориспіль ( В/К)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</si>
</sst>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20" fontId="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20" fontId="1" fillId="3" borderId="0" xfId="0" applyNumberFormat="1" applyFont="1" applyFill="1"/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45" fontId="9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20" fontId="1" fillId="0" borderId="0" xfId="0" applyNumberFormat="1" applyFont="1"/>
    <xf numFmtId="20" fontId="1" fillId="3" borderId="0" xfId="0" applyNumberFormat="1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J11" sqref="J11"/>
    </sheetView>
  </sheetViews>
  <sheetFormatPr defaultRowHeight="15"/>
  <cols>
    <col min="2" max="2" width="26.42578125" customWidth="1"/>
    <col min="3" max="3" width="13.7109375" customWidth="1"/>
    <col min="4" max="4" width="13.28515625" customWidth="1"/>
    <col min="5" max="5" width="12.5703125" customWidth="1"/>
    <col min="6" max="6" width="12.42578125" customWidth="1"/>
    <col min="7" max="7" width="11.7109375" customWidth="1"/>
    <col min="8" max="8" width="10" customWidth="1"/>
  </cols>
  <sheetData>
    <row r="1" spans="1:17" ht="15.75">
      <c r="A1" s="27" t="s">
        <v>57</v>
      </c>
      <c r="B1" s="27"/>
      <c r="C1" s="27"/>
      <c r="D1" s="27"/>
      <c r="E1" s="27"/>
      <c r="F1" s="27"/>
      <c r="G1" s="23"/>
      <c r="H1" s="23"/>
      <c r="I1" s="23"/>
      <c r="J1" s="23"/>
      <c r="K1" s="23"/>
      <c r="L1" s="23"/>
      <c r="M1" s="23"/>
      <c r="N1" s="23"/>
      <c r="O1" s="23"/>
      <c r="P1" s="20"/>
      <c r="Q1" s="21"/>
    </row>
    <row r="2" spans="1:17" ht="15.75">
      <c r="A2" s="36" t="s">
        <v>53</v>
      </c>
      <c r="B2" s="36"/>
      <c r="C2" s="36"/>
      <c r="D2" s="36"/>
      <c r="E2" s="36"/>
      <c r="F2" s="36"/>
      <c r="G2" s="24"/>
      <c r="H2" s="24"/>
      <c r="I2" s="24"/>
      <c r="J2" s="24"/>
      <c r="K2" s="24"/>
      <c r="L2" s="24"/>
      <c r="M2" s="24"/>
      <c r="N2" s="24"/>
      <c r="O2" s="24"/>
      <c r="P2" s="20"/>
      <c r="Q2" s="21"/>
    </row>
    <row r="3" spans="1:17" ht="15.75">
      <c r="A3" s="36" t="s">
        <v>59</v>
      </c>
      <c r="B3" s="36"/>
      <c r="C3" s="36"/>
      <c r="D3" s="36"/>
      <c r="E3" s="36"/>
      <c r="F3" s="36"/>
      <c r="G3" s="24"/>
      <c r="H3" s="24"/>
      <c r="I3" s="24"/>
      <c r="J3" s="24"/>
      <c r="K3" s="24"/>
      <c r="L3" s="24"/>
      <c r="M3" s="24"/>
      <c r="N3" s="24"/>
      <c r="O3" s="24"/>
      <c r="P3" s="20"/>
      <c r="Q3" s="21"/>
    </row>
    <row r="4" spans="1:17" ht="32.25" customHeight="1">
      <c r="A4" s="15"/>
      <c r="B4" s="15"/>
      <c r="C4" s="20"/>
      <c r="D4" s="20"/>
      <c r="E4" s="20"/>
      <c r="F4" s="20"/>
      <c r="G4" s="28" t="s">
        <v>54</v>
      </c>
      <c r="H4" s="20"/>
      <c r="I4" s="20"/>
      <c r="J4" s="20"/>
      <c r="K4" s="20"/>
      <c r="L4" s="20"/>
      <c r="M4" s="20"/>
      <c r="N4" s="25"/>
      <c r="O4" s="25"/>
      <c r="P4" s="20"/>
      <c r="Q4" s="21"/>
    </row>
    <row r="5" spans="1:17" ht="18.95" customHeight="1">
      <c r="A5" s="37" t="s">
        <v>56</v>
      </c>
      <c r="B5" s="37"/>
      <c r="C5" s="37"/>
      <c r="D5" s="37"/>
      <c r="E5" s="37"/>
      <c r="F5" s="37"/>
      <c r="G5" s="26"/>
      <c r="H5" s="26"/>
      <c r="I5" s="26"/>
      <c r="J5" s="26"/>
      <c r="K5" s="26"/>
      <c r="L5" s="26"/>
      <c r="M5" s="26"/>
      <c r="N5" s="26"/>
      <c r="O5" s="26"/>
      <c r="P5" s="26"/>
      <c r="Q5" s="22">
        <v>5.7870370370370366E-5</v>
      </c>
    </row>
    <row r="6" spans="1:17" ht="18.95" hidden="1" customHeight="1">
      <c r="C6" s="38"/>
      <c r="D6" s="38"/>
      <c r="E6" s="38"/>
      <c r="F6" s="38"/>
    </row>
    <row r="7" spans="1:17" ht="18.95" hidden="1" customHeight="1">
      <c r="C7" s="39"/>
      <c r="D7" s="39"/>
      <c r="E7" s="39"/>
      <c r="F7" s="39"/>
      <c r="J7" s="17">
        <v>6.9444444444444447E-4</v>
      </c>
    </row>
    <row r="8" spans="1:17" ht="18.95" hidden="1" customHeight="1"/>
    <row r="9" spans="1:17" ht="36.75" customHeight="1">
      <c r="A9" s="2" t="s">
        <v>0</v>
      </c>
      <c r="B9" s="2" t="s">
        <v>1</v>
      </c>
      <c r="C9" s="2" t="s">
        <v>2</v>
      </c>
      <c r="D9" s="2" t="s">
        <v>55</v>
      </c>
      <c r="E9" s="3" t="s">
        <v>3</v>
      </c>
      <c r="F9" s="2" t="s">
        <v>4</v>
      </c>
      <c r="G9" s="2" t="s">
        <v>5</v>
      </c>
    </row>
    <row r="10" spans="1:17" ht="20.100000000000001" customHeight="1">
      <c r="A10" s="10">
        <v>1</v>
      </c>
      <c r="B10" s="12" t="s">
        <v>18</v>
      </c>
      <c r="C10" s="10">
        <v>2</v>
      </c>
      <c r="D10" s="13">
        <f>C10*$J$7</f>
        <v>1.3888888888888889E-3</v>
      </c>
      <c r="E10" s="13">
        <v>5.9722222222222225E-2</v>
      </c>
      <c r="F10" s="13">
        <f>D10+E10</f>
        <v>6.1111111111111116E-2</v>
      </c>
      <c r="G10" s="33">
        <v>1</v>
      </c>
    </row>
    <row r="11" spans="1:17" ht="20.100000000000001" customHeight="1">
      <c r="A11" s="10">
        <v>2</v>
      </c>
      <c r="B11" s="12" t="s">
        <v>20</v>
      </c>
      <c r="C11" s="10">
        <v>6</v>
      </c>
      <c r="D11" s="13">
        <f>C11*$J$7</f>
        <v>4.1666666666666666E-3</v>
      </c>
      <c r="E11" s="13">
        <v>5.8333333333333327E-2</v>
      </c>
      <c r="F11" s="13">
        <f>D11+E11</f>
        <v>6.2499999999999993E-2</v>
      </c>
      <c r="G11" s="33">
        <v>2</v>
      </c>
    </row>
    <row r="12" spans="1:17" ht="20.100000000000001" customHeight="1">
      <c r="A12" s="10">
        <v>3</v>
      </c>
      <c r="B12" s="7" t="s">
        <v>26</v>
      </c>
      <c r="C12" s="6">
        <v>4</v>
      </c>
      <c r="D12" s="8">
        <f>C12*$J$7</f>
        <v>2.7777777777777779E-3</v>
      </c>
      <c r="E12" s="8">
        <v>6.3888888888888884E-2</v>
      </c>
      <c r="F12" s="8">
        <f>D12+E12</f>
        <v>6.6666666666666666E-2</v>
      </c>
      <c r="G12" s="33">
        <v>3</v>
      </c>
    </row>
    <row r="13" spans="1:17" ht="20.100000000000001" customHeight="1">
      <c r="A13" s="10">
        <v>4</v>
      </c>
      <c r="B13" s="7" t="s">
        <v>22</v>
      </c>
      <c r="C13" s="6">
        <v>4</v>
      </c>
      <c r="D13" s="8">
        <f>C13*$J$7</f>
        <v>2.7777777777777779E-3</v>
      </c>
      <c r="E13" s="8">
        <v>6.805555555555555E-2</v>
      </c>
      <c r="F13" s="8">
        <f>D13+E13</f>
        <v>7.0833333333333331E-2</v>
      </c>
      <c r="G13" s="16">
        <v>4</v>
      </c>
    </row>
    <row r="14" spans="1:17" ht="20.100000000000001" customHeight="1">
      <c r="A14" s="10">
        <v>5</v>
      </c>
      <c r="B14" s="12" t="s">
        <v>21</v>
      </c>
      <c r="C14" s="10">
        <v>2</v>
      </c>
      <c r="D14" s="13">
        <f>C14*$J$7</f>
        <v>1.3888888888888889E-3</v>
      </c>
      <c r="E14" s="13">
        <v>7.1527777777777787E-2</v>
      </c>
      <c r="F14" s="13">
        <f>D14+E14</f>
        <v>7.2916666666666671E-2</v>
      </c>
      <c r="G14" s="16">
        <v>5</v>
      </c>
    </row>
    <row r="15" spans="1:17" ht="20.100000000000001" customHeight="1">
      <c r="A15" s="10">
        <v>6</v>
      </c>
      <c r="B15" s="7" t="s">
        <v>8</v>
      </c>
      <c r="C15" s="6">
        <v>4</v>
      </c>
      <c r="D15" s="8">
        <f>C15*$J$7</f>
        <v>2.7777777777777779E-3</v>
      </c>
      <c r="E15" s="8">
        <v>7.1527777777777787E-2</v>
      </c>
      <c r="F15" s="8">
        <f>D15+E15</f>
        <v>7.4305555555555569E-2</v>
      </c>
      <c r="G15" s="16">
        <v>6</v>
      </c>
    </row>
    <row r="16" spans="1:17" ht="20.100000000000001" customHeight="1">
      <c r="A16" s="10">
        <v>7</v>
      </c>
      <c r="B16" s="7" t="s">
        <v>17</v>
      </c>
      <c r="C16" s="6">
        <v>4</v>
      </c>
      <c r="D16" s="8">
        <f>C16*$J$7</f>
        <v>2.7777777777777779E-3</v>
      </c>
      <c r="E16" s="8">
        <v>9.1666666666666674E-2</v>
      </c>
      <c r="F16" s="8">
        <f>D16+E16</f>
        <v>9.4444444444444456E-2</v>
      </c>
      <c r="G16" s="16">
        <v>7</v>
      </c>
    </row>
    <row r="17" spans="1:7" ht="20.100000000000001" customHeight="1">
      <c r="A17" s="10">
        <v>8</v>
      </c>
      <c r="B17" s="12" t="s">
        <v>6</v>
      </c>
      <c r="C17" s="10">
        <v>4</v>
      </c>
      <c r="D17" s="13">
        <f>C17*$J$7</f>
        <v>2.7777777777777779E-3</v>
      </c>
      <c r="E17" s="13">
        <v>9.5833333333333326E-2</v>
      </c>
      <c r="F17" s="13">
        <f>D17+E17</f>
        <v>9.8611111111111108E-2</v>
      </c>
      <c r="G17" s="16">
        <v>8</v>
      </c>
    </row>
    <row r="18" spans="1:7" ht="20.100000000000001" customHeight="1">
      <c r="A18" s="10">
        <v>9</v>
      </c>
      <c r="B18" s="7" t="s">
        <v>11</v>
      </c>
      <c r="C18" s="6">
        <v>40</v>
      </c>
      <c r="D18" s="8">
        <f>C18*$J$7</f>
        <v>2.777777777777778E-2</v>
      </c>
      <c r="E18" s="8">
        <v>8.6111111111111124E-2</v>
      </c>
      <c r="F18" s="8">
        <f>D18+E18</f>
        <v>0.1138888888888889</v>
      </c>
      <c r="G18" s="16">
        <v>9</v>
      </c>
    </row>
    <row r="19" spans="1:7" ht="20.100000000000001" customHeight="1">
      <c r="A19" s="10">
        <v>10</v>
      </c>
      <c r="B19" s="12" t="s">
        <v>13</v>
      </c>
      <c r="C19" s="10">
        <v>50</v>
      </c>
      <c r="D19" s="13">
        <f>C19*$J$7</f>
        <v>3.4722222222222224E-2</v>
      </c>
      <c r="E19" s="13">
        <v>8.9583333333333334E-2</v>
      </c>
      <c r="F19" s="13">
        <f>D19+E19</f>
        <v>0.12430555555555556</v>
      </c>
      <c r="G19" s="16">
        <v>10</v>
      </c>
    </row>
    <row r="20" spans="1:7" ht="20.100000000000001" customHeight="1">
      <c r="A20" s="10">
        <v>11</v>
      </c>
      <c r="B20" s="12" t="s">
        <v>15</v>
      </c>
      <c r="C20" s="10">
        <v>40</v>
      </c>
      <c r="D20" s="13">
        <f>C20*$J$7</f>
        <v>2.777777777777778E-2</v>
      </c>
      <c r="E20" s="13">
        <v>9.8611111111111108E-2</v>
      </c>
      <c r="F20" s="13">
        <f>D20+E20</f>
        <v>0.12638888888888888</v>
      </c>
      <c r="G20" s="16">
        <v>11</v>
      </c>
    </row>
    <row r="21" spans="1:7" ht="20.100000000000001" customHeight="1">
      <c r="A21" s="10">
        <v>12</v>
      </c>
      <c r="B21" s="7" t="s">
        <v>19</v>
      </c>
      <c r="C21" s="6">
        <v>42</v>
      </c>
      <c r="D21" s="8">
        <f>C21*$J$7</f>
        <v>2.9166666666666667E-2</v>
      </c>
      <c r="E21" s="8">
        <v>9.8611111111111108E-2</v>
      </c>
      <c r="F21" s="8">
        <f>D21+E21</f>
        <v>0.12777777777777777</v>
      </c>
      <c r="G21" s="16">
        <v>12</v>
      </c>
    </row>
    <row r="22" spans="1:7" ht="20.100000000000001" customHeight="1">
      <c r="A22" s="10">
        <v>13</v>
      </c>
      <c r="B22" s="7" t="s">
        <v>9</v>
      </c>
      <c r="C22" s="6">
        <v>70</v>
      </c>
      <c r="D22" s="8">
        <f>C22*$J$7</f>
        <v>4.8611111111111112E-2</v>
      </c>
      <c r="E22" s="8">
        <v>8.3333333333333329E-2</v>
      </c>
      <c r="F22" s="8">
        <f>D22+E22</f>
        <v>0.13194444444444445</v>
      </c>
      <c r="G22" s="16">
        <v>13</v>
      </c>
    </row>
    <row r="23" spans="1:7" ht="20.100000000000001" customHeight="1">
      <c r="A23" s="10">
        <v>14</v>
      </c>
      <c r="B23" s="7" t="s">
        <v>23</v>
      </c>
      <c r="C23" s="6">
        <v>72</v>
      </c>
      <c r="D23" s="8">
        <f>C23*$J$7</f>
        <v>0.05</v>
      </c>
      <c r="E23" s="8">
        <v>0.10069444444444443</v>
      </c>
      <c r="F23" s="8">
        <f>D23+E23</f>
        <v>0.15069444444444444</v>
      </c>
      <c r="G23" s="16">
        <v>14</v>
      </c>
    </row>
    <row r="24" spans="1:7" ht="20.100000000000001" customHeight="1">
      <c r="A24" s="10">
        <v>15</v>
      </c>
      <c r="B24" s="7" t="s">
        <v>12</v>
      </c>
      <c r="C24" s="6">
        <v>4</v>
      </c>
      <c r="D24" s="8">
        <f>C24*$J$7</f>
        <v>2.7777777777777779E-3</v>
      </c>
      <c r="E24" s="8">
        <v>0.15277777777777776</v>
      </c>
      <c r="F24" s="8">
        <f>D24+E24</f>
        <v>0.15555555555555553</v>
      </c>
      <c r="G24" s="16">
        <v>15</v>
      </c>
    </row>
    <row r="25" spans="1:7" ht="20.100000000000001" customHeight="1">
      <c r="A25" s="10">
        <v>16</v>
      </c>
      <c r="B25" s="7" t="s">
        <v>10</v>
      </c>
      <c r="C25" s="6">
        <v>72</v>
      </c>
      <c r="D25" s="8">
        <f>C25*$J$7</f>
        <v>0.05</v>
      </c>
      <c r="E25" s="8">
        <v>0.11180555555555556</v>
      </c>
      <c r="F25" s="8">
        <f>D25+E25</f>
        <v>0.16180555555555556</v>
      </c>
      <c r="G25" s="16">
        <v>16</v>
      </c>
    </row>
    <row r="26" spans="1:7" ht="20.100000000000001" customHeight="1">
      <c r="A26" s="10">
        <v>17</v>
      </c>
      <c r="B26" s="7" t="s">
        <v>14</v>
      </c>
      <c r="C26" s="6">
        <v>52</v>
      </c>
      <c r="D26" s="8">
        <f>C26*$J$7</f>
        <v>3.6111111111111115E-2</v>
      </c>
      <c r="E26" s="8">
        <v>0.17013888888888887</v>
      </c>
      <c r="F26" s="8">
        <f>D26+E26</f>
        <v>0.20624999999999999</v>
      </c>
      <c r="G26" s="16">
        <v>17</v>
      </c>
    </row>
    <row r="27" spans="1:7" ht="20.100000000000001" customHeight="1">
      <c r="A27" s="10">
        <v>18</v>
      </c>
      <c r="B27" s="7" t="s">
        <v>25</v>
      </c>
      <c r="C27" s="6">
        <v>22</v>
      </c>
      <c r="D27" s="8">
        <f>C27*$J$7</f>
        <v>1.5277777777777779E-2</v>
      </c>
      <c r="E27" s="8">
        <v>0.19652777777777777</v>
      </c>
      <c r="F27" s="8">
        <f>D27+E27</f>
        <v>0.21180555555555555</v>
      </c>
      <c r="G27" s="16">
        <v>18</v>
      </c>
    </row>
    <row r="28" spans="1:7" ht="20.100000000000001" customHeight="1">
      <c r="A28" s="10">
        <v>19</v>
      </c>
      <c r="B28" s="12" t="s">
        <v>16</v>
      </c>
      <c r="C28" s="10">
        <v>102</v>
      </c>
      <c r="D28" s="13">
        <f>C28*$J$7</f>
        <v>7.0833333333333331E-2</v>
      </c>
      <c r="E28" s="13">
        <v>0.16874999999999998</v>
      </c>
      <c r="F28" s="13">
        <f>D28+E28</f>
        <v>0.23958333333333331</v>
      </c>
      <c r="G28" s="16">
        <v>19</v>
      </c>
    </row>
    <row r="29" spans="1:7" ht="20.100000000000001" customHeight="1">
      <c r="A29" s="10">
        <v>20</v>
      </c>
      <c r="B29" s="7" t="s">
        <v>7</v>
      </c>
      <c r="C29" s="6">
        <v>90</v>
      </c>
      <c r="D29" s="8">
        <f>C29*$J$7</f>
        <v>6.25E-2</v>
      </c>
      <c r="E29" s="8">
        <v>0.19652777777777777</v>
      </c>
      <c r="F29" s="8">
        <f>D29+E29</f>
        <v>0.25902777777777775</v>
      </c>
      <c r="G29" s="16">
        <v>20</v>
      </c>
    </row>
    <row r="30" spans="1:7" ht="20.100000000000001" customHeight="1">
      <c r="A30" s="10">
        <v>21</v>
      </c>
      <c r="B30" s="7" t="s">
        <v>24</v>
      </c>
      <c r="C30" s="6">
        <v>150</v>
      </c>
      <c r="D30" s="8">
        <f>C30*$J$7</f>
        <v>0.10416666666666667</v>
      </c>
      <c r="E30" s="8">
        <v>0.18263888888888891</v>
      </c>
      <c r="F30" s="8">
        <f>D30+E30</f>
        <v>0.28680555555555559</v>
      </c>
      <c r="G30" s="16">
        <v>21</v>
      </c>
    </row>
    <row r="32" spans="1:7" ht="15.75">
      <c r="A32" s="21"/>
      <c r="B32" s="21" t="s">
        <v>67</v>
      </c>
      <c r="C32" s="31"/>
      <c r="D32" s="35" t="s">
        <v>69</v>
      </c>
      <c r="E32" s="35"/>
      <c r="F32" s="35"/>
      <c r="G32" s="35"/>
    </row>
    <row r="33" spans="1:7" ht="15.75">
      <c r="A33" s="21"/>
      <c r="B33" s="21" t="s">
        <v>68</v>
      </c>
      <c r="C33" s="32"/>
      <c r="D33" s="35" t="s">
        <v>70</v>
      </c>
      <c r="E33" s="35"/>
      <c r="F33" s="35"/>
      <c r="G33" s="35"/>
    </row>
  </sheetData>
  <sortState ref="A10:G30">
    <sortCondition ref="F10:F30"/>
  </sortState>
  <mergeCells count="7">
    <mergeCell ref="D32:G32"/>
    <mergeCell ref="D33:G33"/>
    <mergeCell ref="A2:F2"/>
    <mergeCell ref="A3:F3"/>
    <mergeCell ref="A5:F5"/>
    <mergeCell ref="C6:F6"/>
    <mergeCell ref="C7: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opLeftCell="A4" workbookViewId="0">
      <selection activeCell="J16" sqref="J16"/>
    </sheetView>
  </sheetViews>
  <sheetFormatPr defaultRowHeight="15"/>
  <cols>
    <col min="1" max="1" width="7" customWidth="1"/>
    <col min="2" max="2" width="26" customWidth="1"/>
    <col min="3" max="3" width="14.42578125" customWidth="1"/>
    <col min="4" max="4" width="13" customWidth="1"/>
    <col min="5" max="5" width="13.7109375" customWidth="1"/>
    <col min="6" max="6" width="11" customWidth="1"/>
  </cols>
  <sheetData>
    <row r="1" spans="1:9">
      <c r="A1" s="27" t="s">
        <v>57</v>
      </c>
      <c r="B1" s="27"/>
      <c r="C1" s="27"/>
      <c r="D1" s="27"/>
      <c r="E1" s="27"/>
      <c r="F1" s="27"/>
      <c r="G1" s="23"/>
      <c r="H1" s="23"/>
      <c r="I1" s="23"/>
    </row>
    <row r="2" spans="1:9" ht="15.75">
      <c r="A2" s="36" t="s">
        <v>60</v>
      </c>
      <c r="B2" s="36"/>
      <c r="C2" s="36"/>
      <c r="D2" s="36"/>
      <c r="E2" s="36"/>
      <c r="F2" s="36"/>
      <c r="G2" s="24"/>
      <c r="H2" s="24"/>
      <c r="I2" s="24"/>
    </row>
    <row r="3" spans="1:9" ht="15.75">
      <c r="A3" s="36" t="s">
        <v>59</v>
      </c>
      <c r="B3" s="36"/>
      <c r="C3" s="36"/>
      <c r="D3" s="36"/>
      <c r="E3" s="36"/>
      <c r="F3" s="36"/>
      <c r="G3" s="24"/>
      <c r="H3" s="24"/>
      <c r="I3" s="24"/>
    </row>
    <row r="4" spans="1:9" ht="32.25" customHeight="1">
      <c r="A4" s="15"/>
      <c r="B4" s="15"/>
      <c r="C4" s="20"/>
      <c r="D4" s="20"/>
      <c r="E4" s="20"/>
      <c r="F4" s="20"/>
      <c r="G4" s="28" t="s">
        <v>54</v>
      </c>
      <c r="H4" s="20"/>
      <c r="I4" s="20"/>
    </row>
    <row r="5" spans="1:9" s="14" customFormat="1" ht="18.95" customHeight="1">
      <c r="A5" s="37" t="s">
        <v>58</v>
      </c>
      <c r="B5" s="37"/>
      <c r="C5" s="37"/>
      <c r="D5" s="37"/>
      <c r="E5" s="37"/>
      <c r="F5" s="37"/>
      <c r="G5" s="26"/>
      <c r="H5" s="26"/>
      <c r="I5" s="26"/>
    </row>
    <row r="6" spans="1:9" ht="18.95" hidden="1" customHeight="1">
      <c r="C6" s="19"/>
    </row>
    <row r="7" spans="1:9" ht="18.95" hidden="1" customHeight="1">
      <c r="I7" s="29">
        <v>6.9444444444444447E-4</v>
      </c>
    </row>
    <row r="8" spans="1:9" ht="18.95" hidden="1" customHeight="1"/>
    <row r="9" spans="1:9" ht="34.5" customHeight="1">
      <c r="A9" s="2" t="s">
        <v>0</v>
      </c>
      <c r="B9" s="2" t="s">
        <v>1</v>
      </c>
      <c r="C9" s="2" t="s">
        <v>2</v>
      </c>
      <c r="D9" s="2" t="s">
        <v>55</v>
      </c>
      <c r="E9" s="3" t="s">
        <v>3</v>
      </c>
      <c r="F9" s="2" t="s">
        <v>4</v>
      </c>
      <c r="G9" s="2" t="s">
        <v>5</v>
      </c>
    </row>
    <row r="10" spans="1:9" ht="18.95" customHeight="1">
      <c r="A10" s="10">
        <v>1</v>
      </c>
      <c r="B10" s="6" t="s">
        <v>36</v>
      </c>
      <c r="C10" s="6">
        <v>10</v>
      </c>
      <c r="D10" s="8">
        <f t="shared" ref="D10:D32" si="0">C10*$I$7</f>
        <v>6.9444444444444449E-3</v>
      </c>
      <c r="E10" s="8">
        <v>8.6111111111111124E-2</v>
      </c>
      <c r="F10" s="8">
        <f t="shared" ref="F10:F32" si="1">D10+E10</f>
        <v>9.3055555555555572E-2</v>
      </c>
      <c r="G10" s="2">
        <v>1</v>
      </c>
    </row>
    <row r="11" spans="1:9" s="14" customFormat="1" ht="18.95" customHeight="1">
      <c r="A11" s="10">
        <v>2</v>
      </c>
      <c r="B11" s="10" t="s">
        <v>37</v>
      </c>
      <c r="C11" s="10">
        <v>6</v>
      </c>
      <c r="D11" s="13">
        <f t="shared" si="0"/>
        <v>4.1666666666666666E-3</v>
      </c>
      <c r="E11" s="13">
        <v>9.4444444444444442E-2</v>
      </c>
      <c r="F11" s="13">
        <f t="shared" si="1"/>
        <v>9.8611111111111108E-2</v>
      </c>
      <c r="G11" s="34">
        <v>2</v>
      </c>
    </row>
    <row r="12" spans="1:9" s="14" customFormat="1" ht="18.95" customHeight="1">
      <c r="A12" s="10">
        <v>3</v>
      </c>
      <c r="B12" s="10" t="s">
        <v>6</v>
      </c>
      <c r="C12" s="10">
        <v>30</v>
      </c>
      <c r="D12" s="13">
        <f t="shared" si="0"/>
        <v>2.0833333333333336E-2</v>
      </c>
      <c r="E12" s="13">
        <v>9.1666666666666674E-2</v>
      </c>
      <c r="F12" s="13">
        <f t="shared" si="1"/>
        <v>0.11250000000000002</v>
      </c>
      <c r="G12" s="2">
        <v>3</v>
      </c>
    </row>
    <row r="13" spans="1:9" s="14" customFormat="1" ht="18.95" customHeight="1">
      <c r="A13" s="10">
        <v>4</v>
      </c>
      <c r="B13" s="10" t="s">
        <v>39</v>
      </c>
      <c r="C13" s="10">
        <v>14</v>
      </c>
      <c r="D13" s="13">
        <f t="shared" si="0"/>
        <v>9.7222222222222224E-3</v>
      </c>
      <c r="E13" s="13">
        <v>0.10694444444444444</v>
      </c>
      <c r="F13" s="13">
        <f t="shared" si="1"/>
        <v>0.11666666666666667</v>
      </c>
      <c r="G13" s="10">
        <v>4</v>
      </c>
    </row>
    <row r="14" spans="1:9" s="14" customFormat="1" ht="18.95" customHeight="1">
      <c r="A14" s="10">
        <v>5</v>
      </c>
      <c r="B14" s="10" t="s">
        <v>34</v>
      </c>
      <c r="C14" s="10">
        <v>42</v>
      </c>
      <c r="D14" s="13">
        <f t="shared" si="0"/>
        <v>2.9166666666666667E-2</v>
      </c>
      <c r="E14" s="13">
        <v>9.1666666666666674E-2</v>
      </c>
      <c r="F14" s="13">
        <f t="shared" si="1"/>
        <v>0.12083333333333335</v>
      </c>
      <c r="G14" s="6">
        <v>5</v>
      </c>
    </row>
    <row r="15" spans="1:9" s="14" customFormat="1" ht="18.95" customHeight="1">
      <c r="A15" s="10">
        <v>6</v>
      </c>
      <c r="B15" s="10" t="s">
        <v>26</v>
      </c>
      <c r="C15" s="10">
        <v>58</v>
      </c>
      <c r="D15" s="13">
        <f t="shared" si="0"/>
        <v>4.027777777777778E-2</v>
      </c>
      <c r="E15" s="13">
        <v>8.8888888888888892E-2</v>
      </c>
      <c r="F15" s="13">
        <f t="shared" si="1"/>
        <v>0.12916666666666668</v>
      </c>
      <c r="G15" s="10">
        <v>6</v>
      </c>
    </row>
    <row r="16" spans="1:9" s="14" customFormat="1" ht="18.95" customHeight="1">
      <c r="A16" s="10">
        <v>7</v>
      </c>
      <c r="B16" s="10" t="s">
        <v>32</v>
      </c>
      <c r="C16" s="10">
        <v>20</v>
      </c>
      <c r="D16" s="13">
        <f t="shared" si="0"/>
        <v>1.388888888888889E-2</v>
      </c>
      <c r="E16" s="13">
        <v>0.1173611111111111</v>
      </c>
      <c r="F16" s="13">
        <f t="shared" si="1"/>
        <v>0.13124999999999998</v>
      </c>
      <c r="G16" s="6">
        <v>7</v>
      </c>
    </row>
    <row r="17" spans="1:7" s="14" customFormat="1" ht="18.95" customHeight="1">
      <c r="A17" s="10">
        <v>8</v>
      </c>
      <c r="B17" s="10" t="s">
        <v>10</v>
      </c>
      <c r="C17" s="10">
        <v>32</v>
      </c>
      <c r="D17" s="13">
        <f t="shared" si="0"/>
        <v>2.2222222222222223E-2</v>
      </c>
      <c r="E17" s="13">
        <v>0.12013888888888889</v>
      </c>
      <c r="F17" s="13">
        <f t="shared" si="1"/>
        <v>0.1423611111111111</v>
      </c>
      <c r="G17" s="10">
        <v>8</v>
      </c>
    </row>
    <row r="18" spans="1:7" s="14" customFormat="1" ht="18.95" customHeight="1">
      <c r="A18" s="10">
        <v>9</v>
      </c>
      <c r="B18" s="4" t="s">
        <v>38</v>
      </c>
      <c r="C18" s="4">
        <v>32</v>
      </c>
      <c r="D18" s="5">
        <f t="shared" si="0"/>
        <v>2.2222222222222223E-2</v>
      </c>
      <c r="E18" s="5">
        <v>0.12847222222222224</v>
      </c>
      <c r="F18" s="5">
        <f t="shared" si="1"/>
        <v>0.15069444444444446</v>
      </c>
      <c r="G18" s="4">
        <v>9</v>
      </c>
    </row>
    <row r="19" spans="1:7" s="14" customFormat="1" ht="18.95" customHeight="1">
      <c r="A19" s="10">
        <v>10</v>
      </c>
      <c r="B19" s="10" t="s">
        <v>17</v>
      </c>
      <c r="C19" s="10">
        <v>56</v>
      </c>
      <c r="D19" s="13">
        <f t="shared" si="0"/>
        <v>3.888888888888889E-2</v>
      </c>
      <c r="E19" s="13">
        <v>0.11666666666666665</v>
      </c>
      <c r="F19" s="13">
        <f t="shared" si="1"/>
        <v>0.15555555555555556</v>
      </c>
      <c r="G19" s="10">
        <v>10</v>
      </c>
    </row>
    <row r="20" spans="1:7" s="14" customFormat="1" ht="18.95" customHeight="1">
      <c r="A20" s="10">
        <v>11</v>
      </c>
      <c r="B20" s="10" t="s">
        <v>30</v>
      </c>
      <c r="C20" s="10">
        <v>74</v>
      </c>
      <c r="D20" s="13">
        <f t="shared" si="0"/>
        <v>5.1388888888888894E-2</v>
      </c>
      <c r="E20" s="13">
        <v>0.12291666666666667</v>
      </c>
      <c r="F20" s="13">
        <f t="shared" si="1"/>
        <v>0.17430555555555557</v>
      </c>
      <c r="G20" s="6">
        <v>11</v>
      </c>
    </row>
    <row r="21" spans="1:7" s="14" customFormat="1" ht="18.95" customHeight="1">
      <c r="A21" s="10">
        <v>12</v>
      </c>
      <c r="B21" s="10" t="s">
        <v>21</v>
      </c>
      <c r="C21" s="10">
        <v>30</v>
      </c>
      <c r="D21" s="13">
        <f t="shared" si="0"/>
        <v>2.0833333333333336E-2</v>
      </c>
      <c r="E21" s="13">
        <v>0.15486111111111112</v>
      </c>
      <c r="F21" s="13">
        <f t="shared" si="1"/>
        <v>0.17569444444444446</v>
      </c>
      <c r="G21" s="10">
        <v>12</v>
      </c>
    </row>
    <row r="22" spans="1:7" s="14" customFormat="1" ht="20.100000000000001" customHeight="1">
      <c r="A22" s="10">
        <v>13</v>
      </c>
      <c r="B22" s="10" t="s">
        <v>35</v>
      </c>
      <c r="C22" s="10">
        <v>76</v>
      </c>
      <c r="D22" s="13">
        <f t="shared" si="0"/>
        <v>5.2777777777777778E-2</v>
      </c>
      <c r="E22" s="13">
        <v>0.12291666666666667</v>
      </c>
      <c r="F22" s="13">
        <f t="shared" si="1"/>
        <v>0.17569444444444446</v>
      </c>
      <c r="G22" s="6">
        <v>12</v>
      </c>
    </row>
    <row r="23" spans="1:7" s="14" customFormat="1" ht="20.100000000000001" customHeight="1">
      <c r="A23" s="10">
        <v>14</v>
      </c>
      <c r="B23" s="10" t="s">
        <v>7</v>
      </c>
      <c r="C23" s="10">
        <v>72</v>
      </c>
      <c r="D23" s="13">
        <f t="shared" si="0"/>
        <v>0.05</v>
      </c>
      <c r="E23" s="13">
        <v>0.12847222222222224</v>
      </c>
      <c r="F23" s="13">
        <f t="shared" si="1"/>
        <v>0.17847222222222225</v>
      </c>
      <c r="G23" s="10">
        <v>14</v>
      </c>
    </row>
    <row r="24" spans="1:7" s="14" customFormat="1" ht="20.100000000000001" customHeight="1">
      <c r="A24" s="10">
        <v>15</v>
      </c>
      <c r="B24" s="10" t="s">
        <v>19</v>
      </c>
      <c r="C24" s="10">
        <v>60</v>
      </c>
      <c r="D24" s="13">
        <f t="shared" si="0"/>
        <v>4.1666666666666671E-2</v>
      </c>
      <c r="E24" s="13">
        <v>0.14444444444444446</v>
      </c>
      <c r="F24" s="13">
        <f t="shared" si="1"/>
        <v>0.18611111111111112</v>
      </c>
      <c r="G24" s="6">
        <v>15</v>
      </c>
    </row>
    <row r="25" spans="1:7" s="14" customFormat="1" ht="20.100000000000001" customHeight="1">
      <c r="A25" s="10">
        <v>16</v>
      </c>
      <c r="B25" s="10" t="s">
        <v>27</v>
      </c>
      <c r="C25" s="10">
        <v>74</v>
      </c>
      <c r="D25" s="13">
        <f t="shared" si="0"/>
        <v>5.1388888888888894E-2</v>
      </c>
      <c r="E25" s="13">
        <v>0.14097222222222222</v>
      </c>
      <c r="F25" s="13">
        <f t="shared" si="1"/>
        <v>0.19236111111111112</v>
      </c>
      <c r="G25" s="10">
        <v>16</v>
      </c>
    </row>
    <row r="26" spans="1:7" s="14" customFormat="1" ht="20.100000000000001" customHeight="1">
      <c r="A26" s="10">
        <v>17</v>
      </c>
      <c r="B26" s="10" t="s">
        <v>28</v>
      </c>
      <c r="C26" s="10">
        <v>106</v>
      </c>
      <c r="D26" s="13">
        <f t="shared" si="0"/>
        <v>7.3611111111111113E-2</v>
      </c>
      <c r="E26" s="13">
        <v>0.12152777777777778</v>
      </c>
      <c r="F26" s="13">
        <f t="shared" si="1"/>
        <v>0.19513888888888889</v>
      </c>
      <c r="G26" s="6">
        <v>17</v>
      </c>
    </row>
    <row r="27" spans="1:7" s="14" customFormat="1" ht="20.100000000000001" customHeight="1">
      <c r="A27" s="10">
        <v>18</v>
      </c>
      <c r="B27" s="10" t="s">
        <v>31</v>
      </c>
      <c r="C27" s="10">
        <v>74</v>
      </c>
      <c r="D27" s="13">
        <f t="shared" si="0"/>
        <v>5.1388888888888894E-2</v>
      </c>
      <c r="E27" s="13">
        <v>0.14652777777777778</v>
      </c>
      <c r="F27" s="13">
        <f t="shared" si="1"/>
        <v>0.19791666666666669</v>
      </c>
      <c r="G27" s="10">
        <v>18</v>
      </c>
    </row>
    <row r="28" spans="1:7" s="14" customFormat="1" ht="20.100000000000001" customHeight="1">
      <c r="A28" s="10">
        <v>19</v>
      </c>
      <c r="B28" s="10" t="s">
        <v>40</v>
      </c>
      <c r="C28" s="10">
        <v>114</v>
      </c>
      <c r="D28" s="13">
        <f t="shared" si="0"/>
        <v>7.9166666666666663E-2</v>
      </c>
      <c r="E28" s="13">
        <v>0.12569444444444444</v>
      </c>
      <c r="F28" s="13">
        <f t="shared" si="1"/>
        <v>0.2048611111111111</v>
      </c>
      <c r="G28" s="6">
        <v>19</v>
      </c>
    </row>
    <row r="29" spans="1:7" s="14" customFormat="1" ht="20.100000000000001" customHeight="1">
      <c r="A29" s="10">
        <v>20</v>
      </c>
      <c r="B29" s="10" t="s">
        <v>33</v>
      </c>
      <c r="C29" s="10">
        <v>50</v>
      </c>
      <c r="D29" s="13">
        <f t="shared" si="0"/>
        <v>3.4722222222222224E-2</v>
      </c>
      <c r="E29" s="13">
        <v>0.18124999999999999</v>
      </c>
      <c r="F29" s="13">
        <f t="shared" si="1"/>
        <v>0.21597222222222223</v>
      </c>
      <c r="G29" s="10">
        <v>20</v>
      </c>
    </row>
    <row r="30" spans="1:7" s="14" customFormat="1" ht="20.100000000000001" customHeight="1">
      <c r="A30" s="10">
        <v>21</v>
      </c>
      <c r="B30" s="10" t="s">
        <v>29</v>
      </c>
      <c r="C30" s="10">
        <v>98</v>
      </c>
      <c r="D30" s="13">
        <f t="shared" si="0"/>
        <v>6.8055555555555564E-2</v>
      </c>
      <c r="E30" s="13">
        <v>0.15902777777777777</v>
      </c>
      <c r="F30" s="13">
        <f t="shared" si="1"/>
        <v>0.22708333333333333</v>
      </c>
      <c r="G30" s="6">
        <v>21</v>
      </c>
    </row>
    <row r="31" spans="1:7" s="14" customFormat="1" ht="20.100000000000001" customHeight="1">
      <c r="A31" s="10">
        <v>22</v>
      </c>
      <c r="B31" s="10" t="s">
        <v>14</v>
      </c>
      <c r="C31" s="10">
        <v>62</v>
      </c>
      <c r="D31" s="13">
        <f t="shared" si="0"/>
        <v>4.3055555555555555E-2</v>
      </c>
      <c r="E31" s="13">
        <v>0.22847222222222222</v>
      </c>
      <c r="F31" s="13">
        <f t="shared" si="1"/>
        <v>0.27152777777777776</v>
      </c>
      <c r="G31" s="10">
        <v>22</v>
      </c>
    </row>
    <row r="32" spans="1:7" s="14" customFormat="1" ht="20.100000000000001" customHeight="1">
      <c r="A32" s="10">
        <v>23</v>
      </c>
      <c r="B32" s="10" t="s">
        <v>13</v>
      </c>
      <c r="C32" s="10">
        <v>146</v>
      </c>
      <c r="D32" s="13">
        <f t="shared" si="0"/>
        <v>0.10138888888888889</v>
      </c>
      <c r="E32" s="13">
        <v>0.18541666666666667</v>
      </c>
      <c r="F32" s="13">
        <f t="shared" si="1"/>
        <v>0.28680555555555554</v>
      </c>
      <c r="G32" s="6">
        <v>23</v>
      </c>
    </row>
    <row r="33" spans="1:7" ht="20.100000000000001" hidden="1" customHeight="1">
      <c r="A33" s="10">
        <v>24</v>
      </c>
    </row>
    <row r="34" spans="1:7" s="14" customFormat="1" ht="18.95" customHeight="1">
      <c r="A34" s="10">
        <v>25</v>
      </c>
      <c r="B34" s="10" t="s">
        <v>72</v>
      </c>
      <c r="C34" s="10">
        <v>10</v>
      </c>
      <c r="D34" s="13">
        <f>C34*$I$7</f>
        <v>6.9444444444444449E-3</v>
      </c>
      <c r="E34" s="13">
        <v>7.8472222222222221E-2</v>
      </c>
      <c r="F34" s="13">
        <f>D34+E34</f>
        <v>8.5416666666666669E-2</v>
      </c>
      <c r="G34" s="10">
        <v>24</v>
      </c>
    </row>
    <row r="35" spans="1:7" ht="15.75">
      <c r="A35" s="21"/>
      <c r="B35" s="21" t="s">
        <v>67</v>
      </c>
      <c r="C35" s="31"/>
      <c r="D35" s="35" t="s">
        <v>69</v>
      </c>
      <c r="E35" s="35"/>
      <c r="F35" s="35"/>
      <c r="G35" s="35"/>
    </row>
    <row r="36" spans="1:7" ht="15.75">
      <c r="A36" s="21"/>
      <c r="B36" s="21" t="s">
        <v>68</v>
      </c>
      <c r="C36" s="32"/>
      <c r="D36" s="35" t="s">
        <v>71</v>
      </c>
      <c r="E36" s="35"/>
      <c r="F36" s="35"/>
      <c r="G36" s="35"/>
    </row>
  </sheetData>
  <sortState ref="A5:G28">
    <sortCondition ref="F5:F28"/>
  </sortState>
  <mergeCells count="5">
    <mergeCell ref="A2:F2"/>
    <mergeCell ref="A3:F3"/>
    <mergeCell ref="A5:F5"/>
    <mergeCell ref="D35:G35"/>
    <mergeCell ref="D36:G3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12" sqref="F12"/>
    </sheetView>
  </sheetViews>
  <sheetFormatPr defaultRowHeight="15"/>
  <cols>
    <col min="1" max="1" width="8.5703125" customWidth="1"/>
    <col min="2" max="2" width="26" customWidth="1"/>
    <col min="3" max="3" width="18.42578125" customWidth="1"/>
    <col min="4" max="4" width="13.85546875" customWidth="1"/>
    <col min="5" max="5" width="11.7109375" customWidth="1"/>
    <col min="6" max="6" width="13.28515625" customWidth="1"/>
  </cols>
  <sheetData>
    <row r="1" spans="1:9">
      <c r="A1" s="27" t="s">
        <v>57</v>
      </c>
      <c r="B1" s="27"/>
      <c r="C1" s="27"/>
      <c r="D1" s="27"/>
      <c r="E1" s="27"/>
      <c r="F1" s="27"/>
      <c r="G1" s="23"/>
      <c r="H1" s="23"/>
      <c r="I1" s="23"/>
    </row>
    <row r="2" spans="1:9" ht="15.75">
      <c r="A2" s="36" t="s">
        <v>64</v>
      </c>
      <c r="B2" s="36"/>
      <c r="C2" s="36"/>
      <c r="D2" s="36"/>
      <c r="E2" s="36"/>
      <c r="F2" s="36"/>
      <c r="G2" s="24"/>
      <c r="H2" s="24"/>
      <c r="I2" s="24"/>
    </row>
    <row r="3" spans="1:9" ht="15.75">
      <c r="A3" s="36" t="s">
        <v>59</v>
      </c>
      <c r="B3" s="36"/>
      <c r="C3" s="36"/>
      <c r="D3" s="36"/>
      <c r="E3" s="36"/>
      <c r="F3" s="36"/>
      <c r="G3" s="24"/>
      <c r="H3" s="24"/>
      <c r="I3" s="24"/>
    </row>
    <row r="4" spans="1:9" ht="32.25" customHeight="1">
      <c r="A4" s="15"/>
      <c r="B4" s="15"/>
      <c r="C4" s="20"/>
      <c r="D4" s="20"/>
      <c r="E4" s="20"/>
      <c r="F4" s="20"/>
      <c r="G4" s="28" t="s">
        <v>54</v>
      </c>
      <c r="H4" s="20"/>
      <c r="I4" s="20"/>
    </row>
    <row r="5" spans="1:9" s="14" customFormat="1" ht="18.95" customHeight="1">
      <c r="A5" s="37" t="s">
        <v>61</v>
      </c>
      <c r="B5" s="37"/>
      <c r="C5" s="37"/>
      <c r="D5" s="37"/>
      <c r="E5" s="37"/>
      <c r="F5" s="37"/>
      <c r="G5" s="26"/>
      <c r="H5" s="26"/>
      <c r="I5" s="26"/>
    </row>
    <row r="6" spans="1:9" ht="18.95" hidden="1" customHeight="1"/>
    <row r="7" spans="1:9" ht="18.95" hidden="1" customHeight="1">
      <c r="D7" s="18"/>
      <c r="I7" s="30">
        <v>6.9444444444444447E-4</v>
      </c>
    </row>
    <row r="8" spans="1:9" ht="18.95" hidden="1" customHeight="1"/>
    <row r="9" spans="1:9" ht="32.25" customHeight="1">
      <c r="A9" s="2" t="s">
        <v>0</v>
      </c>
      <c r="B9" s="2" t="s">
        <v>1</v>
      </c>
      <c r="C9" s="2" t="s">
        <v>2</v>
      </c>
      <c r="D9" s="2" t="s">
        <v>55</v>
      </c>
      <c r="E9" s="3" t="s">
        <v>3</v>
      </c>
      <c r="F9" s="2" t="s">
        <v>4</v>
      </c>
      <c r="G9" s="2" t="s">
        <v>5</v>
      </c>
    </row>
    <row r="10" spans="1:9" ht="20.100000000000001" customHeight="1">
      <c r="A10" s="10">
        <v>1</v>
      </c>
      <c r="B10" s="7" t="s">
        <v>43</v>
      </c>
      <c r="C10" s="6">
        <v>12</v>
      </c>
      <c r="D10" s="8">
        <f t="shared" ref="D10:D22" si="0">C10*$I$7</f>
        <v>8.3333333333333332E-3</v>
      </c>
      <c r="E10" s="8">
        <v>0.10416666666666667</v>
      </c>
      <c r="F10" s="8">
        <f t="shared" ref="F10:F22" si="1">D10+E10</f>
        <v>0.1125</v>
      </c>
      <c r="G10" s="9">
        <v>1</v>
      </c>
    </row>
    <row r="11" spans="1:9" s="14" customFormat="1" ht="20.100000000000001" customHeight="1">
      <c r="A11" s="10">
        <v>2</v>
      </c>
      <c r="B11" s="12" t="s">
        <v>20</v>
      </c>
      <c r="C11" s="10">
        <v>14</v>
      </c>
      <c r="D11" s="13">
        <f t="shared" si="0"/>
        <v>9.7222222222222224E-3</v>
      </c>
      <c r="E11" s="13">
        <v>0.10972222222222222</v>
      </c>
      <c r="F11" s="13">
        <f t="shared" si="1"/>
        <v>0.11944444444444444</v>
      </c>
      <c r="G11" s="33">
        <v>2</v>
      </c>
    </row>
    <row r="12" spans="1:9" ht="20.100000000000001" customHeight="1">
      <c r="A12" s="10">
        <v>3</v>
      </c>
      <c r="B12" s="7" t="s">
        <v>27</v>
      </c>
      <c r="C12" s="6">
        <v>8</v>
      </c>
      <c r="D12" s="8">
        <f t="shared" si="0"/>
        <v>5.5555555555555558E-3</v>
      </c>
      <c r="E12" s="8">
        <v>0.11875000000000001</v>
      </c>
      <c r="F12" s="8">
        <f t="shared" si="1"/>
        <v>0.12430555555555556</v>
      </c>
      <c r="G12" s="9">
        <v>3</v>
      </c>
    </row>
    <row r="13" spans="1:9" ht="20.100000000000001" customHeight="1">
      <c r="A13" s="10">
        <v>4</v>
      </c>
      <c r="B13" s="7" t="s">
        <v>26</v>
      </c>
      <c r="C13" s="6">
        <v>28</v>
      </c>
      <c r="D13" s="8">
        <f t="shared" si="0"/>
        <v>1.9444444444444445E-2</v>
      </c>
      <c r="E13" s="8">
        <v>0.11666666666666665</v>
      </c>
      <c r="F13" s="8">
        <f t="shared" si="1"/>
        <v>0.1361111111111111</v>
      </c>
      <c r="G13" s="11">
        <v>4</v>
      </c>
    </row>
    <row r="14" spans="1:9" ht="20.100000000000001" customHeight="1">
      <c r="A14" s="10">
        <v>5</v>
      </c>
      <c r="B14" s="7" t="s">
        <v>6</v>
      </c>
      <c r="C14" s="6">
        <v>24</v>
      </c>
      <c r="D14" s="8">
        <f t="shared" si="0"/>
        <v>1.6666666666666666E-2</v>
      </c>
      <c r="E14" s="8">
        <v>0.12430555555555556</v>
      </c>
      <c r="F14" s="8">
        <f t="shared" si="1"/>
        <v>0.14097222222222222</v>
      </c>
      <c r="G14" s="11">
        <v>5</v>
      </c>
    </row>
    <row r="15" spans="1:9" ht="20.100000000000001" customHeight="1">
      <c r="A15" s="10">
        <v>6</v>
      </c>
      <c r="B15" s="7" t="s">
        <v>42</v>
      </c>
      <c r="C15" s="6">
        <v>16</v>
      </c>
      <c r="D15" s="8">
        <f t="shared" si="0"/>
        <v>1.1111111111111112E-2</v>
      </c>
      <c r="E15" s="8">
        <v>0.1361111111111111</v>
      </c>
      <c r="F15" s="8">
        <f t="shared" si="1"/>
        <v>0.1472222222222222</v>
      </c>
      <c r="G15" s="11">
        <v>6</v>
      </c>
    </row>
    <row r="16" spans="1:9" ht="20.100000000000001" customHeight="1">
      <c r="A16" s="10">
        <v>7</v>
      </c>
      <c r="B16" s="7" t="s">
        <v>8</v>
      </c>
      <c r="C16" s="6">
        <v>34</v>
      </c>
      <c r="D16" s="8">
        <f t="shared" si="0"/>
        <v>2.361111111111111E-2</v>
      </c>
      <c r="E16" s="8">
        <v>0.1277777777777778</v>
      </c>
      <c r="F16" s="8">
        <f t="shared" si="1"/>
        <v>0.15138888888888891</v>
      </c>
      <c r="G16" s="11">
        <v>7</v>
      </c>
    </row>
    <row r="17" spans="1:7" ht="20.100000000000001" customHeight="1">
      <c r="A17" s="10">
        <v>8</v>
      </c>
      <c r="B17" s="7" t="s">
        <v>10</v>
      </c>
      <c r="C17" s="6">
        <v>12</v>
      </c>
      <c r="D17" s="8">
        <f t="shared" si="0"/>
        <v>8.3333333333333332E-3</v>
      </c>
      <c r="E17" s="8">
        <v>0.14444444444444446</v>
      </c>
      <c r="F17" s="8">
        <f t="shared" si="1"/>
        <v>0.15277777777777779</v>
      </c>
      <c r="G17" s="11">
        <v>8</v>
      </c>
    </row>
    <row r="18" spans="1:7" ht="20.100000000000001" customHeight="1">
      <c r="A18" s="10">
        <v>9</v>
      </c>
      <c r="B18" s="7" t="s">
        <v>44</v>
      </c>
      <c r="C18" s="6">
        <v>10</v>
      </c>
      <c r="D18" s="8">
        <f t="shared" si="0"/>
        <v>6.9444444444444449E-3</v>
      </c>
      <c r="E18" s="8">
        <v>0.16666666666666666</v>
      </c>
      <c r="F18" s="8">
        <f t="shared" si="1"/>
        <v>0.1736111111111111</v>
      </c>
      <c r="G18" s="11">
        <v>9</v>
      </c>
    </row>
    <row r="19" spans="1:7" s="14" customFormat="1" ht="20.100000000000001" customHeight="1">
      <c r="A19" s="10">
        <v>10</v>
      </c>
      <c r="B19" s="12" t="s">
        <v>41</v>
      </c>
      <c r="C19" s="10">
        <v>56</v>
      </c>
      <c r="D19" s="13">
        <f t="shared" si="0"/>
        <v>3.888888888888889E-2</v>
      </c>
      <c r="E19" s="13">
        <v>0.13958333333333334</v>
      </c>
      <c r="F19" s="13">
        <f t="shared" si="1"/>
        <v>0.17847222222222223</v>
      </c>
      <c r="G19" s="11">
        <v>10</v>
      </c>
    </row>
    <row r="20" spans="1:7" s="14" customFormat="1" ht="20.100000000000001" customHeight="1">
      <c r="A20" s="10">
        <v>11</v>
      </c>
      <c r="B20" s="12" t="s">
        <v>45</v>
      </c>
      <c r="C20" s="10">
        <v>106</v>
      </c>
      <c r="D20" s="13">
        <f t="shared" si="0"/>
        <v>7.3611111111111113E-2</v>
      </c>
      <c r="E20" s="13">
        <v>0.15</v>
      </c>
      <c r="F20" s="13">
        <f t="shared" si="1"/>
        <v>0.22361111111111109</v>
      </c>
      <c r="G20" s="11">
        <v>11</v>
      </c>
    </row>
    <row r="21" spans="1:7" s="14" customFormat="1" ht="20.100000000000001" customHeight="1">
      <c r="A21" s="10">
        <v>12</v>
      </c>
      <c r="B21" s="12" t="s">
        <v>19</v>
      </c>
      <c r="C21" s="10">
        <v>116</v>
      </c>
      <c r="D21" s="13">
        <f t="shared" si="0"/>
        <v>8.0555555555555561E-2</v>
      </c>
      <c r="E21" s="13">
        <v>0.17777777777777778</v>
      </c>
      <c r="F21" s="13">
        <f t="shared" si="1"/>
        <v>0.25833333333333336</v>
      </c>
      <c r="G21" s="11">
        <v>12</v>
      </c>
    </row>
    <row r="22" spans="1:7" ht="20.100000000000001" customHeight="1">
      <c r="A22" s="10">
        <v>13</v>
      </c>
      <c r="B22" s="7" t="s">
        <v>23</v>
      </c>
      <c r="C22" s="6">
        <v>110</v>
      </c>
      <c r="D22" s="8">
        <f t="shared" si="0"/>
        <v>7.6388888888888895E-2</v>
      </c>
      <c r="E22" s="8">
        <v>0.19097222222222221</v>
      </c>
      <c r="F22" s="8">
        <f t="shared" si="1"/>
        <v>0.2673611111111111</v>
      </c>
      <c r="G22" s="11">
        <v>13</v>
      </c>
    </row>
    <row r="24" spans="1:7" ht="15.75">
      <c r="A24" s="21"/>
      <c r="B24" s="21" t="s">
        <v>67</v>
      </c>
      <c r="C24" s="31"/>
      <c r="D24" s="35" t="s">
        <v>69</v>
      </c>
      <c r="E24" s="35"/>
      <c r="F24" s="35"/>
      <c r="G24" s="35"/>
    </row>
    <row r="25" spans="1:7" ht="15.75">
      <c r="A25" s="21"/>
      <c r="B25" s="21" t="s">
        <v>68</v>
      </c>
      <c r="C25" s="32"/>
      <c r="D25" s="35" t="s">
        <v>71</v>
      </c>
      <c r="E25" s="35"/>
      <c r="F25" s="35"/>
      <c r="G25" s="35"/>
    </row>
  </sheetData>
  <sortState ref="A5:G18">
    <sortCondition ref="F5:F18"/>
  </sortState>
  <mergeCells count="5">
    <mergeCell ref="A2:F2"/>
    <mergeCell ref="A3:F3"/>
    <mergeCell ref="A5:F5"/>
    <mergeCell ref="D24:G24"/>
    <mergeCell ref="D25:G2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4" sqref="A14"/>
    </sheetView>
  </sheetViews>
  <sheetFormatPr defaultRowHeight="15"/>
  <cols>
    <col min="2" max="2" width="20.85546875" customWidth="1"/>
    <col min="3" max="3" width="15.140625" customWidth="1"/>
    <col min="4" max="4" width="14" customWidth="1"/>
    <col min="5" max="5" width="12.42578125" customWidth="1"/>
    <col min="6" max="6" width="11.42578125" customWidth="1"/>
  </cols>
  <sheetData>
    <row r="1" spans="1:10">
      <c r="A1" s="27" t="s">
        <v>57</v>
      </c>
      <c r="B1" s="27"/>
      <c r="C1" s="27"/>
      <c r="D1" s="27"/>
      <c r="E1" s="27"/>
      <c r="F1" s="27"/>
      <c r="G1" s="23"/>
      <c r="H1" s="23"/>
    </row>
    <row r="2" spans="1:10" ht="15.75">
      <c r="A2" s="36" t="s">
        <v>65</v>
      </c>
      <c r="B2" s="36"/>
      <c r="C2" s="36"/>
      <c r="D2" s="36"/>
      <c r="E2" s="36"/>
      <c r="F2" s="36"/>
      <c r="G2" s="24"/>
      <c r="H2" s="24"/>
      <c r="I2" s="29">
        <v>6.9444444444444447E-4</v>
      </c>
    </row>
    <row r="3" spans="1:10" ht="15.75">
      <c r="A3" s="36" t="s">
        <v>59</v>
      </c>
      <c r="B3" s="36"/>
      <c r="C3" s="36"/>
      <c r="D3" s="36"/>
      <c r="E3" s="36"/>
      <c r="F3" s="36"/>
      <c r="G3" s="24"/>
      <c r="H3" s="24"/>
    </row>
    <row r="4" spans="1:10" ht="32.25" customHeight="1">
      <c r="A4" s="15"/>
      <c r="B4" s="15"/>
      <c r="C4" s="20"/>
      <c r="D4" s="20"/>
      <c r="E4" s="20"/>
      <c r="F4" s="20"/>
      <c r="G4" s="28" t="s">
        <v>54</v>
      </c>
      <c r="H4" s="20"/>
    </row>
    <row r="5" spans="1:10" s="14" customFormat="1" ht="18.95" customHeight="1">
      <c r="A5" s="37" t="s">
        <v>62</v>
      </c>
      <c r="B5" s="37"/>
      <c r="C5" s="37"/>
      <c r="D5" s="37"/>
      <c r="E5" s="37"/>
      <c r="F5" s="37"/>
      <c r="G5" s="26"/>
      <c r="H5" s="26"/>
    </row>
    <row r="6" spans="1:10" hidden="1"/>
    <row r="7" spans="1:10" hidden="1"/>
    <row r="8" spans="1:10" hidden="1"/>
    <row r="9" spans="1:10" ht="28.5">
      <c r="A9" s="2" t="s">
        <v>0</v>
      </c>
      <c r="B9" s="2" t="s">
        <v>1</v>
      </c>
      <c r="C9" s="2" t="s">
        <v>2</v>
      </c>
      <c r="D9" s="2" t="s">
        <v>55</v>
      </c>
      <c r="E9" s="3" t="s">
        <v>3</v>
      </c>
      <c r="F9" s="2" t="s">
        <v>4</v>
      </c>
      <c r="G9" s="2" t="s">
        <v>5</v>
      </c>
    </row>
    <row r="10" spans="1:10" s="14" customFormat="1" ht="20.100000000000001" customHeight="1">
      <c r="A10" s="10">
        <v>1</v>
      </c>
      <c r="B10" s="12" t="s">
        <v>46</v>
      </c>
      <c r="C10" s="10">
        <v>2</v>
      </c>
      <c r="D10" s="13">
        <f>C10*старша!$I$7</f>
        <v>1.3888888888888889E-3</v>
      </c>
      <c r="E10" s="13">
        <v>0.10208333333333335</v>
      </c>
      <c r="F10" s="13">
        <f>D10+E10</f>
        <v>0.10347222222222223</v>
      </c>
      <c r="G10" s="9">
        <v>1</v>
      </c>
    </row>
    <row r="11" spans="1:10" ht="20.100000000000001" customHeight="1">
      <c r="A11" s="10">
        <v>2</v>
      </c>
      <c r="B11" s="12" t="s">
        <v>20</v>
      </c>
      <c r="C11" s="10">
        <v>16</v>
      </c>
      <c r="D11" s="13">
        <f>C11*$I$2</f>
        <v>1.1111111111111112E-2</v>
      </c>
      <c r="E11" s="13">
        <v>0.10694444444444444</v>
      </c>
      <c r="F11" s="13">
        <f>D11+E11</f>
        <v>0.11805555555555555</v>
      </c>
      <c r="G11" s="33">
        <v>2</v>
      </c>
      <c r="H11" s="14"/>
      <c r="I11" s="14"/>
    </row>
    <row r="12" spans="1:10" ht="15.75">
      <c r="A12" s="21"/>
      <c r="B12" s="21" t="s">
        <v>67</v>
      </c>
      <c r="C12" s="31"/>
      <c r="D12" s="35" t="s">
        <v>69</v>
      </c>
      <c r="E12" s="35"/>
      <c r="F12" s="35"/>
      <c r="G12" s="35"/>
      <c r="J12" s="19"/>
    </row>
    <row r="13" spans="1:10" ht="15.75">
      <c r="A13" s="21"/>
      <c r="B13" s="21" t="s">
        <v>68</v>
      </c>
      <c r="C13" s="32"/>
      <c r="D13" s="35" t="s">
        <v>70</v>
      </c>
      <c r="E13" s="35"/>
      <c r="F13" s="35"/>
      <c r="G13" s="35"/>
    </row>
  </sheetData>
  <sortState ref="A10:G11">
    <sortCondition ref="F10:F11"/>
  </sortState>
  <mergeCells count="5">
    <mergeCell ref="A2:F2"/>
    <mergeCell ref="A3:F3"/>
    <mergeCell ref="A5:F5"/>
    <mergeCell ref="D12:G12"/>
    <mergeCell ref="D13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12" sqref="F12"/>
    </sheetView>
  </sheetViews>
  <sheetFormatPr defaultRowHeight="15"/>
  <cols>
    <col min="2" max="2" width="25.42578125" customWidth="1"/>
    <col min="3" max="3" width="14.7109375" customWidth="1"/>
    <col min="4" max="4" width="12.140625" customWidth="1"/>
    <col min="5" max="5" width="14.42578125" customWidth="1"/>
    <col min="6" max="6" width="12.5703125" customWidth="1"/>
  </cols>
  <sheetData>
    <row r="1" spans="1:9">
      <c r="A1" s="27" t="s">
        <v>57</v>
      </c>
      <c r="B1" s="27"/>
      <c r="C1" s="27"/>
      <c r="D1" s="27"/>
      <c r="E1" s="27"/>
      <c r="F1" s="27"/>
      <c r="G1" s="23"/>
      <c r="H1" s="23"/>
    </row>
    <row r="2" spans="1:9" ht="15.75">
      <c r="A2" s="36" t="s">
        <v>66</v>
      </c>
      <c r="B2" s="36"/>
      <c r="C2" s="36"/>
      <c r="D2" s="36"/>
      <c r="E2" s="36"/>
      <c r="F2" s="36"/>
      <c r="G2" s="24"/>
      <c r="H2" s="24"/>
      <c r="I2" s="29">
        <v>6.9444444444444447E-4</v>
      </c>
    </row>
    <row r="3" spans="1:9" ht="15.75">
      <c r="A3" s="36" t="s">
        <v>59</v>
      </c>
      <c r="B3" s="36"/>
      <c r="C3" s="36"/>
      <c r="D3" s="36"/>
      <c r="E3" s="36"/>
      <c r="F3" s="36"/>
      <c r="G3" s="24"/>
      <c r="H3" s="24"/>
    </row>
    <row r="4" spans="1:9" ht="32.25" customHeight="1">
      <c r="A4" s="15"/>
      <c r="B4" s="15"/>
      <c r="C4" s="20"/>
      <c r="D4" s="20"/>
      <c r="E4" s="20"/>
      <c r="F4" s="20"/>
      <c r="G4" s="28" t="s">
        <v>54</v>
      </c>
      <c r="H4" s="20"/>
    </row>
    <row r="5" spans="1:9" s="14" customFormat="1" ht="18.95" customHeight="1">
      <c r="A5" s="37" t="s">
        <v>63</v>
      </c>
      <c r="B5" s="37"/>
      <c r="C5" s="37"/>
      <c r="D5" s="37"/>
      <c r="E5" s="37"/>
      <c r="F5" s="37"/>
      <c r="G5" s="26"/>
      <c r="H5" s="26"/>
    </row>
    <row r="6" spans="1:9" hidden="1"/>
    <row r="7" spans="1:9" hidden="1">
      <c r="B7" t="s">
        <v>47</v>
      </c>
      <c r="I7" s="1">
        <v>6.9444444444444447E-4</v>
      </c>
    </row>
    <row r="8" spans="1:9" hidden="1"/>
    <row r="9" spans="1:9" ht="32.25" customHeight="1">
      <c r="A9" s="2" t="s">
        <v>0</v>
      </c>
      <c r="B9" s="2" t="s">
        <v>1</v>
      </c>
      <c r="C9" s="2" t="s">
        <v>2</v>
      </c>
      <c r="D9" s="2" t="s">
        <v>55</v>
      </c>
      <c r="E9" s="3" t="s">
        <v>3</v>
      </c>
      <c r="F9" s="2" t="s">
        <v>4</v>
      </c>
      <c r="G9" s="2" t="s">
        <v>5</v>
      </c>
    </row>
    <row r="10" spans="1:9" s="14" customFormat="1" ht="20.100000000000001" customHeight="1">
      <c r="A10" s="10">
        <v>1</v>
      </c>
      <c r="B10" s="7" t="s">
        <v>49</v>
      </c>
      <c r="C10" s="6">
        <v>4</v>
      </c>
      <c r="D10" s="8">
        <f>C10*$I$7</f>
        <v>2.7777777777777779E-3</v>
      </c>
      <c r="E10" s="8">
        <v>0.10416666666666667</v>
      </c>
      <c r="F10" s="8">
        <f>D10+E10</f>
        <v>0.10694444444444445</v>
      </c>
      <c r="G10" s="9">
        <v>1</v>
      </c>
    </row>
    <row r="11" spans="1:9" ht="20.100000000000001" customHeight="1">
      <c r="A11" s="10">
        <v>2</v>
      </c>
      <c r="B11" s="7" t="s">
        <v>51</v>
      </c>
      <c r="C11" s="6">
        <v>4</v>
      </c>
      <c r="D11" s="8">
        <f>C11*$I$7</f>
        <v>2.7777777777777779E-3</v>
      </c>
      <c r="E11" s="8">
        <v>0.12708333333333333</v>
      </c>
      <c r="F11" s="8">
        <f>D11+E11</f>
        <v>0.12986111111111109</v>
      </c>
      <c r="G11" s="9">
        <v>2</v>
      </c>
    </row>
    <row r="12" spans="1:9" ht="20.100000000000001" customHeight="1">
      <c r="A12" s="10">
        <v>3</v>
      </c>
      <c r="B12" s="12" t="s">
        <v>48</v>
      </c>
      <c r="C12" s="10">
        <v>20</v>
      </c>
      <c r="D12" s="13">
        <f>C12*$I$7</f>
        <v>1.388888888888889E-2</v>
      </c>
      <c r="E12" s="13">
        <v>0.11666666666666665</v>
      </c>
      <c r="F12" s="13">
        <f>D12+E12</f>
        <v>0.13055555555555554</v>
      </c>
      <c r="G12" s="9">
        <v>3</v>
      </c>
    </row>
    <row r="13" spans="1:9" ht="20.100000000000001" customHeight="1">
      <c r="A13" s="10">
        <v>4</v>
      </c>
      <c r="B13" s="7" t="s">
        <v>52</v>
      </c>
      <c r="C13" s="6">
        <v>26</v>
      </c>
      <c r="D13" s="8">
        <f>C13*$I$7</f>
        <v>1.8055555555555557E-2</v>
      </c>
      <c r="E13" s="8">
        <v>0.12152777777777778</v>
      </c>
      <c r="F13" s="8">
        <f>D13+E13</f>
        <v>0.13958333333333334</v>
      </c>
      <c r="G13" s="11">
        <v>4</v>
      </c>
    </row>
    <row r="14" spans="1:9" ht="20.100000000000001" customHeight="1">
      <c r="A14" s="10">
        <v>5</v>
      </c>
      <c r="B14" s="12" t="s">
        <v>50</v>
      </c>
      <c r="C14" s="10">
        <v>6</v>
      </c>
      <c r="D14" s="13">
        <f>C14*$I$7</f>
        <v>4.1666666666666666E-3</v>
      </c>
      <c r="E14" s="13">
        <v>0.13680555555555554</v>
      </c>
      <c r="F14" s="13">
        <f>D14+E14</f>
        <v>0.14097222222222222</v>
      </c>
      <c r="G14" s="11">
        <v>5</v>
      </c>
    </row>
    <row r="16" spans="1:9" ht="15.75">
      <c r="A16" s="21"/>
      <c r="B16" s="21" t="s">
        <v>67</v>
      </c>
      <c r="C16" s="31"/>
      <c r="D16" s="35" t="s">
        <v>69</v>
      </c>
      <c r="E16" s="35"/>
      <c r="F16" s="35"/>
      <c r="G16" s="35"/>
    </row>
    <row r="17" spans="1:7" ht="15.75">
      <c r="A17" s="21"/>
      <c r="B17" s="21" t="s">
        <v>68</v>
      </c>
      <c r="C17" s="32"/>
      <c r="D17" s="35" t="s">
        <v>70</v>
      </c>
      <c r="E17" s="35"/>
      <c r="F17" s="35"/>
      <c r="G17" s="35"/>
    </row>
  </sheetData>
  <sortState ref="A5:G9">
    <sortCondition ref="F5:F9"/>
  </sortState>
  <mergeCells count="5">
    <mergeCell ref="A2:F2"/>
    <mergeCell ref="A3:F3"/>
    <mergeCell ref="A5:F5"/>
    <mergeCell ref="D16:G16"/>
    <mergeCell ref="D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молодша</vt:lpstr>
      <vt:lpstr>середня</vt:lpstr>
      <vt:lpstr>старша</vt:lpstr>
      <vt:lpstr>еліта</vt:lpstr>
      <vt:lpstr>педагоги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2018-10-09T09:47:48Z</dcterms:modified>
</cp:coreProperties>
</file>